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codeName="ThisWorkbook"/>
  <mc:AlternateContent xmlns:mc="http://schemas.openxmlformats.org/markup-compatibility/2006">
    <mc:Choice Requires="x15">
      <x15ac:absPath xmlns:x15ac="http://schemas.microsoft.com/office/spreadsheetml/2010/11/ac" url="https://jeldweninc1-my.sharepoint.com/personal/nchoudin_jeldwen_com/Documents/Bureau/HUISSERIES/2022/FINAL/"/>
    </mc:Choice>
  </mc:AlternateContent>
  <xr:revisionPtr revIDLastSave="7" documentId="8_{851F2DB7-1C2C-4693-BD6A-11692EED03CD}" xr6:coauthVersionLast="47" xr6:coauthVersionMax="47" xr10:uidLastSave="{A8B0DA66-1C48-4B61-9516-D91C5C122A90}"/>
  <workbookProtection workbookAlgorithmName="SHA-512" workbookHashValue="3wVBcT4oBc3mwy4em2kd7lfVlFbE5Wm21kBm+n2avQDc7FT7zA29ORoT4Lji5+z4UvV+OreLWnoSiTJt0u7oEg==" workbookSaltValue="y83xsXPagG8w1WDIsICucA==" workbookSpinCount="100000" lockStructure="1"/>
  <bookViews>
    <workbookView xWindow="-108" yWindow="-108" windowWidth="23256" windowHeight="12576" tabRatio="436" xr2:uid="{00000000-000D-0000-FFFF-FFFF00000000}"/>
  </bookViews>
  <sheets>
    <sheet name="BDC" sheetId="1" r:id="rId1"/>
    <sheet name="Feuil2" sheetId="2" state="hidden" r:id="rId2"/>
  </sheets>
  <definedNames>
    <definedName name="_xlnm.Print_Area" localSheetId="0">BDC!$A$1:$P$45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5" i="1" l="1"/>
  <c r="O36" i="1"/>
  <c r="O37" i="1"/>
  <c r="O38" i="1"/>
  <c r="O39" i="1"/>
  <c r="O40" i="1"/>
  <c r="O35" i="1"/>
  <c r="O23" i="1"/>
  <c r="O24" i="1"/>
  <c r="O25" i="1"/>
  <c r="O26" i="1"/>
  <c r="O27" i="1"/>
  <c r="O28" i="1"/>
  <c r="O29" i="1"/>
  <c r="O30" i="1"/>
  <c r="O31" i="1"/>
  <c r="O32" i="1"/>
  <c r="O33" i="1"/>
  <c r="O22" i="1"/>
  <c r="N41" i="1" l="1"/>
  <c r="N42" i="1" s="1"/>
</calcChain>
</file>

<file path=xl/sharedStrings.xml><?xml version="1.0" encoding="utf-8"?>
<sst xmlns="http://schemas.openxmlformats.org/spreadsheetml/2006/main" count="177" uniqueCount="76">
  <si>
    <t xml:space="preserve">BON DE COMMANDE </t>
  </si>
  <si>
    <t>Signature avec mention "bon pour commande " et tampon de la société obligatoires:</t>
  </si>
  <si>
    <t>Conditionnement</t>
  </si>
  <si>
    <t>Chant</t>
  </si>
  <si>
    <t>Gâche</t>
  </si>
  <si>
    <t>Section</t>
  </si>
  <si>
    <t>Item</t>
  </si>
  <si>
    <t>Prix de Vente unitaire</t>
  </si>
  <si>
    <t>Zone 2</t>
  </si>
  <si>
    <t>Zone 3</t>
  </si>
  <si>
    <t>PERF+</t>
  </si>
  <si>
    <t>CD</t>
  </si>
  <si>
    <t>1 point</t>
  </si>
  <si>
    <t>117x54</t>
  </si>
  <si>
    <t>G</t>
  </si>
  <si>
    <t>D</t>
  </si>
  <si>
    <t>86x54</t>
  </si>
  <si>
    <t>66x54</t>
  </si>
  <si>
    <t>aucun</t>
  </si>
  <si>
    <t>930+530</t>
  </si>
  <si>
    <t>930+930</t>
  </si>
  <si>
    <t>Dpt</t>
  </si>
  <si>
    <t>Ml</t>
  </si>
  <si>
    <t>End Date</t>
  </si>
  <si>
    <t>3 Zones</t>
  </si>
  <si>
    <t>ZONE 1</t>
  </si>
  <si>
    <t>zone</t>
  </si>
  <si>
    <t>(Corse exclus)</t>
  </si>
  <si>
    <t>HUISSERIE ÉCHARPÉE</t>
  </si>
  <si>
    <t>Huisserie</t>
  </si>
  <si>
    <t>Sens ouverture</t>
  </si>
  <si>
    <t>Hauteur (mm)</t>
  </si>
  <si>
    <t>Largeur (mm)</t>
  </si>
  <si>
    <t>Talon (mm)</t>
  </si>
  <si>
    <t>Quantité commande</t>
  </si>
  <si>
    <t>PORT</t>
  </si>
  <si>
    <t>A renvoyer par email : commandepremium@jeldwen.com</t>
  </si>
  <si>
    <t xml:space="preserve">DATE COMMANDE : </t>
  </si>
  <si>
    <t>NOM CLIENT :</t>
  </si>
  <si>
    <t>EMAIL CONTACT :</t>
  </si>
  <si>
    <t xml:space="preserve">NOM CONTACT : </t>
  </si>
  <si>
    <t xml:space="preserve">N° TEL CONTACT : </t>
  </si>
  <si>
    <t xml:space="preserve">ADRESSE DE LIVRAISON : </t>
  </si>
  <si>
    <t>COMMENTAIRES :</t>
  </si>
  <si>
    <t>TOTAL</t>
  </si>
  <si>
    <t>Département de livraison :</t>
  </si>
  <si>
    <t>1 VANTAIL</t>
  </si>
  <si>
    <t>2 VANTAUX ÉGAUX &amp; TIERCÉS</t>
  </si>
  <si>
    <t>3 côtés</t>
  </si>
  <si>
    <t>Paumelles 130 Univ.</t>
  </si>
  <si>
    <t>Total commande *  :</t>
  </si>
  <si>
    <t>CODE POSTAL :</t>
  </si>
  <si>
    <t>VILLE :</t>
  </si>
  <si>
    <t>H72001</t>
  </si>
  <si>
    <t>H72002</t>
  </si>
  <si>
    <t>H72003</t>
  </si>
  <si>
    <t>H72004</t>
  </si>
  <si>
    <t>H72005</t>
  </si>
  <si>
    <t>H72006</t>
  </si>
  <si>
    <t>H72007</t>
  </si>
  <si>
    <t>H72008</t>
  </si>
  <si>
    <t>H72009</t>
  </si>
  <si>
    <t>H72010</t>
  </si>
  <si>
    <t>H72011</t>
  </si>
  <si>
    <t>H72013</t>
  </si>
  <si>
    <t>H72014</t>
  </si>
  <si>
    <t>H72015</t>
  </si>
  <si>
    <t>H72016</t>
  </si>
  <si>
    <t>H72017</t>
  </si>
  <si>
    <t>Joint étanchéité</t>
  </si>
  <si>
    <t>HUISSERIES OFFRE PREMIUM *</t>
  </si>
  <si>
    <t>H72012</t>
  </si>
  <si>
    <t>H72018</t>
  </si>
  <si>
    <t>-</t>
  </si>
  <si>
    <t>* délai J+3 départ usine + délais de livraison. Offre valable hors période de fermeture de l'usine. Aucune modification de la commande ne pourra être acceptée après réception de votre bon de commande par nos services. 
Les prix indiqués s'entendent hors application de l'éco-contribution.</t>
  </si>
  <si>
    <t>HUISSERIE BOTTELÉE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</si>
</sst>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0\ &quot;€&quot;;[Red]\-#,##0\ &quot;€&quot;"/>
    <numFmt numFmtId="164" formatCode="#,##0.00\ &quot;€&quot;"/>
  </numFmts>
  <fonts count="29" x14ac:knownFonts="1">
    <font>
      <sz val="11"/>
      <color theme="1"/>
      <name val="Calibri"/>
      <family val="2"/>
      <scheme val="minor"/>
    </font>
    <font>
      <b/>
      <sz val="26"/>
      <color theme="1"/>
      <name val="Calibri"/>
      <family val="2"/>
      <scheme val="minor"/>
    </font>
    <font>
      <b/>
      <sz val="22"/>
      <color theme="1"/>
      <name val="Calibri"/>
      <family val="2"/>
      <scheme val="minor"/>
    </font>
    <font>
      <b/>
      <sz val="14"/>
      <color theme="1"/>
      <name val="Calibri"/>
      <family val="2"/>
      <scheme val="minor"/>
    </font>
    <font>
      <b/>
      <sz val="24"/>
      <color theme="1"/>
      <name val="Calibri"/>
      <family val="2"/>
      <scheme val="minor"/>
    </font>
    <font>
      <b/>
      <sz val="16"/>
      <color theme="1"/>
      <name val="Calibri"/>
      <family val="2"/>
      <scheme val="minor"/>
    </font>
    <font>
      <b/>
      <sz val="20"/>
      <color theme="1"/>
      <name val="Calibri"/>
      <family val="2"/>
      <scheme val="minor"/>
    </font>
    <font>
      <b/>
      <sz val="12"/>
      <color theme="1"/>
      <name val="Calibri"/>
      <family val="2"/>
      <scheme val="minor"/>
    </font>
    <font>
      <b/>
      <sz val="10"/>
      <color theme="1"/>
      <name val="Calibri"/>
      <family val="2"/>
      <scheme val="minor"/>
    </font>
    <font>
      <sz val="7"/>
      <color theme="1"/>
      <name val="Calibri"/>
      <family val="2"/>
      <scheme val="minor"/>
    </font>
    <font>
      <sz val="11"/>
      <color rgb="FF000000"/>
      <name val="Calibri"/>
      <family val="2"/>
    </font>
    <font>
      <b/>
      <sz val="11"/>
      <color rgb="FF000000"/>
      <name val="Calibri"/>
      <family val="2"/>
    </font>
    <font>
      <b/>
      <sz val="16"/>
      <color rgb="FFFF0000"/>
      <name val="Calibri"/>
      <family val="2"/>
      <scheme val="minor"/>
    </font>
    <font>
      <b/>
      <sz val="18"/>
      <color theme="1"/>
      <name val="Calibri"/>
      <family val="2"/>
      <scheme val="minor"/>
    </font>
    <font>
      <b/>
      <sz val="18"/>
      <name val="Calibri"/>
      <family val="2"/>
    </font>
    <font>
      <i/>
      <sz val="14"/>
      <color theme="1"/>
      <name val="Calibri"/>
      <family val="2"/>
      <scheme val="minor"/>
    </font>
    <font>
      <b/>
      <sz val="48"/>
      <color rgb="FF1D446B"/>
      <name val="Calibri"/>
      <family val="2"/>
      <scheme val="minor"/>
    </font>
    <font>
      <b/>
      <sz val="28"/>
      <color rgb="FF58595B"/>
      <name val="Calibri"/>
      <family val="2"/>
      <scheme val="minor"/>
    </font>
    <font>
      <sz val="11"/>
      <color rgb="FF58595B"/>
      <name val="Calibri"/>
      <family val="2"/>
      <scheme val="minor"/>
    </font>
    <font>
      <b/>
      <sz val="16"/>
      <color rgb="FF58595B"/>
      <name val="Calibri"/>
      <family val="2"/>
      <scheme val="minor"/>
    </font>
    <font>
      <b/>
      <sz val="20"/>
      <color rgb="FF58595B"/>
      <name val="Calibri"/>
      <family val="2"/>
      <scheme val="minor"/>
    </font>
    <font>
      <sz val="14"/>
      <color theme="0"/>
      <name val="Calibri"/>
      <family val="2"/>
    </font>
    <font>
      <sz val="14"/>
      <color theme="0"/>
      <name val="Calibri"/>
      <family val="2"/>
      <scheme val="minor"/>
    </font>
    <font>
      <sz val="8"/>
      <name val="Calibri"/>
      <family val="2"/>
      <scheme val="minor"/>
    </font>
    <font>
      <b/>
      <sz val="22"/>
      <name val="Calibri"/>
      <family val="2"/>
    </font>
    <font>
      <sz val="11"/>
      <name val="Calibri"/>
      <family val="2"/>
      <scheme val="minor"/>
    </font>
    <font>
      <b/>
      <sz val="16"/>
      <name val="Calibri"/>
      <family val="2"/>
    </font>
    <font>
      <sz val="16"/>
      <name val="Calibri"/>
      <family val="2"/>
    </font>
    <font>
      <b/>
      <sz val="16"/>
      <name val="Calibri"/>
      <family val="2"/>
      <scheme val="minor"/>
    </font>
  </fonts>
  <fills count="10">
    <fill>
      <patternFill patternType="none"/>
    </fill>
    <fill>
      <patternFill patternType="gray125"/>
    </fill>
    <fill>
      <patternFill patternType="solid">
        <fgColor theme="0" tint="-0.14999847407452621"/>
        <bgColor indexed="64"/>
      </patternFill>
    </fill>
    <fill>
      <patternFill patternType="solid">
        <fgColor rgb="FFC8B78A"/>
        <bgColor rgb="FF000000"/>
      </patternFill>
    </fill>
    <fill>
      <patternFill patternType="solid">
        <fgColor rgb="FF6F9ABB"/>
        <bgColor rgb="FF000000"/>
      </patternFill>
    </fill>
    <fill>
      <patternFill patternType="solid">
        <fgColor rgb="FF6F9ABB"/>
        <bgColor indexed="64"/>
      </patternFill>
    </fill>
    <fill>
      <patternFill patternType="solid">
        <fgColor rgb="FFC8B78A"/>
        <bgColor indexed="64"/>
      </patternFill>
    </fill>
    <fill>
      <patternFill patternType="solid">
        <fgColor rgb="FF1D446B"/>
        <bgColor indexed="64"/>
      </patternFill>
    </fill>
    <fill>
      <patternFill patternType="solid">
        <fgColor rgb="FF1D446B"/>
        <bgColor rgb="FF000000"/>
      </patternFill>
    </fill>
    <fill>
      <patternFill patternType="solid">
        <fgColor theme="0" tint="-0.14999847407452621"/>
        <bgColor rgb="FF000000"/>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diagonal/>
    </border>
    <border>
      <left style="thin">
        <color rgb="FF000000"/>
      </left>
      <right style="thin">
        <color rgb="FF000000"/>
      </right>
      <top/>
      <bottom style="thin">
        <color rgb="FF000000"/>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rgb="FF000000"/>
      </left>
      <right/>
      <top style="thin">
        <color rgb="FF000000"/>
      </top>
      <bottom style="thin">
        <color rgb="FF000000"/>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s>
  <cellStyleXfs count="1">
    <xf numFmtId="0" fontId="0" fillId="0" borderId="0"/>
  </cellStyleXfs>
  <cellXfs count="100">
    <xf numFmtId="0" fontId="0" fillId="0" borderId="0" xfId="0"/>
    <xf numFmtId="0" fontId="0" fillId="0" borderId="0" xfId="0" applyAlignment="1">
      <alignment vertical="center"/>
    </xf>
    <xf numFmtId="0" fontId="1" fillId="0" borderId="0" xfId="0" applyFont="1" applyAlignment="1">
      <alignment vertical="center" wrapText="1"/>
    </xf>
    <xf numFmtId="0" fontId="2" fillId="0" borderId="0" xfId="0" applyFont="1" applyAlignment="1">
      <alignment vertical="center" wrapText="1"/>
    </xf>
    <xf numFmtId="0" fontId="3" fillId="0" borderId="0" xfId="0" applyFont="1" applyAlignment="1">
      <alignment vertical="center" wrapText="1"/>
    </xf>
    <xf numFmtId="0" fontId="4" fillId="0" borderId="0" xfId="0" applyFont="1" applyAlignment="1">
      <alignment vertical="center" wrapText="1"/>
    </xf>
    <xf numFmtId="0" fontId="5" fillId="0" borderId="0" xfId="0" applyFont="1" applyAlignment="1">
      <alignment vertical="center" wrapText="1"/>
    </xf>
    <xf numFmtId="0" fontId="6" fillId="0" borderId="0" xfId="0" applyFont="1" applyAlignment="1">
      <alignment horizontal="center" vertical="center" wrapText="1"/>
    </xf>
    <xf numFmtId="0" fontId="8" fillId="0" borderId="0" xfId="0" applyFont="1" applyAlignment="1">
      <alignment vertical="center"/>
    </xf>
    <xf numFmtId="0" fontId="9" fillId="0" borderId="0" xfId="0" applyFont="1" applyAlignment="1">
      <alignment vertical="center"/>
    </xf>
    <xf numFmtId="0" fontId="10" fillId="0" borderId="0" xfId="0" applyFont="1"/>
    <xf numFmtId="0" fontId="10" fillId="0" borderId="0" xfId="0" applyFont="1" applyAlignment="1">
      <alignment horizontal="center"/>
    </xf>
    <xf numFmtId="0" fontId="11" fillId="0" borderId="0" xfId="0" applyFont="1" applyAlignment="1">
      <alignment horizontal="center"/>
    </xf>
    <xf numFmtId="0" fontId="10" fillId="0" borderId="0" xfId="0" applyFont="1" applyAlignment="1">
      <alignment horizontal="center" vertical="center"/>
    </xf>
    <xf numFmtId="22" fontId="10" fillId="0" borderId="0" xfId="0" applyNumberFormat="1" applyFont="1"/>
    <xf numFmtId="0" fontId="7" fillId="0" borderId="0" xfId="0" applyFont="1" applyAlignment="1">
      <alignment vertical="center"/>
    </xf>
    <xf numFmtId="0" fontId="8" fillId="0" borderId="0" xfId="0" applyFont="1" applyAlignment="1">
      <alignment horizontal="center" vertical="center"/>
    </xf>
    <xf numFmtId="0" fontId="5" fillId="0" borderId="0" xfId="0" applyFont="1" applyAlignment="1">
      <alignment horizontal="center" vertical="center"/>
    </xf>
    <xf numFmtId="0" fontId="8" fillId="0" borderId="0" xfId="0" applyFont="1" applyAlignment="1">
      <alignment horizontal="center" vertical="center" wrapText="1"/>
    </xf>
    <xf numFmtId="0" fontId="18" fillId="0" borderId="0" xfId="0" applyFont="1"/>
    <xf numFmtId="0" fontId="18" fillId="0" borderId="0" xfId="0" applyFont="1" applyAlignment="1">
      <alignment horizontal="center"/>
    </xf>
    <xf numFmtId="0" fontId="18" fillId="0" borderId="0" xfId="0" applyFont="1" applyAlignment="1">
      <alignment horizontal="center" wrapText="1"/>
    </xf>
    <xf numFmtId="0" fontId="19" fillId="0" borderId="0" xfId="0" applyFont="1" applyAlignment="1">
      <alignment horizontal="center"/>
    </xf>
    <xf numFmtId="0" fontId="8" fillId="0" borderId="0" xfId="0" applyFont="1"/>
    <xf numFmtId="0" fontId="4" fillId="2" borderId="5" xfId="0" applyFont="1" applyFill="1" applyBorder="1" applyAlignment="1">
      <alignment horizontal="center" vertical="center"/>
    </xf>
    <xf numFmtId="0" fontId="20" fillId="0" borderId="0" xfId="0" applyFont="1" applyAlignment="1">
      <alignment horizontal="center" wrapText="1"/>
    </xf>
    <xf numFmtId="0" fontId="19" fillId="0" borderId="0" xfId="0" applyFont="1" applyAlignment="1">
      <alignment horizontal="center" wrapText="1"/>
    </xf>
    <xf numFmtId="0" fontId="14" fillId="9" borderId="0" xfId="0" applyFont="1" applyFill="1" applyAlignment="1">
      <alignment horizontal="right" vertical="center"/>
    </xf>
    <xf numFmtId="0" fontId="21" fillId="7" borderId="6" xfId="0" applyFont="1" applyFill="1" applyBorder="1" applyAlignment="1">
      <alignment horizontal="center" vertical="center"/>
    </xf>
    <xf numFmtId="0" fontId="21" fillId="7" borderId="4" xfId="0" applyFont="1" applyFill="1" applyBorder="1" applyAlignment="1">
      <alignment horizontal="center" vertical="center"/>
    </xf>
    <xf numFmtId="0" fontId="21" fillId="7" borderId="4" xfId="0" applyFont="1" applyFill="1" applyBorder="1" applyAlignment="1">
      <alignment horizontal="center" vertical="center" wrapText="1"/>
    </xf>
    <xf numFmtId="0" fontId="21" fillId="8" borderId="4" xfId="0" applyFont="1" applyFill="1" applyBorder="1" applyAlignment="1">
      <alignment horizontal="center" vertical="center" wrapText="1"/>
    </xf>
    <xf numFmtId="0" fontId="22" fillId="7" borderId="7" xfId="0" applyFont="1" applyFill="1" applyBorder="1" applyAlignment="1">
      <alignment horizontal="center" vertical="center" wrapText="1"/>
    </xf>
    <xf numFmtId="0" fontId="22" fillId="7" borderId="7" xfId="0" applyFont="1" applyFill="1" applyBorder="1" applyAlignment="1">
      <alignment horizontal="center" vertical="center"/>
    </xf>
    <xf numFmtId="0" fontId="20" fillId="0" borderId="0" xfId="0" applyFont="1" applyAlignment="1">
      <alignment horizontal="left" vertical="center" wrapText="1"/>
    </xf>
    <xf numFmtId="0" fontId="5" fillId="2" borderId="0" xfId="0" applyFont="1" applyFill="1" applyAlignment="1">
      <alignment horizontal="right"/>
    </xf>
    <xf numFmtId="0" fontId="19" fillId="0" borderId="0" xfId="0" applyFont="1" applyAlignment="1">
      <alignment horizontal="left"/>
    </xf>
    <xf numFmtId="0" fontId="15" fillId="0" borderId="0" xfId="0" applyFont="1" applyAlignment="1">
      <alignment horizontal="left" vertical="center" wrapText="1"/>
    </xf>
    <xf numFmtId="0" fontId="0" fillId="0" borderId="0" xfId="0" applyAlignment="1">
      <alignment wrapText="1"/>
    </xf>
    <xf numFmtId="0" fontId="27" fillId="6" borderId="1" xfId="0" applyFont="1" applyFill="1" applyBorder="1" applyAlignment="1">
      <alignment horizontal="center" vertical="center"/>
    </xf>
    <xf numFmtId="0" fontId="26" fillId="6" borderId="1" xfId="0" applyFont="1" applyFill="1" applyBorder="1" applyAlignment="1">
      <alignment horizontal="center" vertical="center"/>
    </xf>
    <xf numFmtId="6" fontId="26" fillId="3" borderId="1" xfId="0" applyNumberFormat="1" applyFont="1" applyFill="1" applyBorder="1" applyAlignment="1">
      <alignment horizontal="center" vertical="center"/>
    </xf>
    <xf numFmtId="0" fontId="26" fillId="3" borderId="1" xfId="0" applyFont="1" applyFill="1" applyBorder="1" applyAlignment="1">
      <alignment horizontal="center" vertical="center"/>
    </xf>
    <xf numFmtId="6" fontId="28" fillId="6" borderId="1" xfId="0" applyNumberFormat="1" applyFont="1" applyFill="1" applyBorder="1" applyAlignment="1">
      <alignment vertical="center"/>
    </xf>
    <xf numFmtId="0" fontId="27" fillId="3" borderId="3" xfId="0" applyFont="1" applyFill="1" applyBorder="1" applyAlignment="1">
      <alignment vertical="center"/>
    </xf>
    <xf numFmtId="0" fontId="27" fillId="6" borderId="3" xfId="0" applyFont="1" applyFill="1" applyBorder="1" applyAlignment="1">
      <alignment horizontal="center" vertical="center"/>
    </xf>
    <xf numFmtId="0" fontId="26" fillId="6" borderId="3" xfId="0" applyFont="1" applyFill="1" applyBorder="1" applyAlignment="1">
      <alignment horizontal="center" vertical="center"/>
    </xf>
    <xf numFmtId="6" fontId="26" fillId="3" borderId="3" xfId="0" applyNumberFormat="1" applyFont="1" applyFill="1" applyBorder="1" applyAlignment="1">
      <alignment horizontal="center" vertical="center"/>
    </xf>
    <xf numFmtId="0" fontId="27" fillId="4" borderId="3" xfId="0" applyFont="1" applyFill="1" applyBorder="1" applyAlignment="1">
      <alignment vertical="center"/>
    </xf>
    <xf numFmtId="0" fontId="27" fillId="5" borderId="3" xfId="0" applyFont="1" applyFill="1" applyBorder="1" applyAlignment="1">
      <alignment horizontal="center" vertical="center"/>
    </xf>
    <xf numFmtId="0" fontId="26" fillId="5" borderId="3" xfId="0" applyFont="1" applyFill="1" applyBorder="1" applyAlignment="1">
      <alignment horizontal="center" vertical="center"/>
    </xf>
    <xf numFmtId="6" fontId="26" fillId="4" borderId="3" xfId="0" applyNumberFormat="1" applyFont="1" applyFill="1" applyBorder="1" applyAlignment="1">
      <alignment horizontal="center" vertical="center"/>
    </xf>
    <xf numFmtId="0" fontId="26" fillId="4" borderId="9" xfId="0" applyFont="1" applyFill="1" applyBorder="1" applyAlignment="1">
      <alignment horizontal="center" vertical="center"/>
    </xf>
    <xf numFmtId="0" fontId="26" fillId="4" borderId="1" xfId="0" applyFont="1" applyFill="1" applyBorder="1" applyAlignment="1">
      <alignment horizontal="center" vertical="center"/>
    </xf>
    <xf numFmtId="6" fontId="28" fillId="5" borderId="9" xfId="0" applyNumberFormat="1" applyFont="1" applyFill="1" applyBorder="1" applyAlignment="1">
      <alignment vertical="center"/>
    </xf>
    <xf numFmtId="0" fontId="13" fillId="2" borderId="0" xfId="0" applyFont="1" applyFill="1" applyAlignment="1">
      <alignment horizontal="left"/>
    </xf>
    <xf numFmtId="0" fontId="27" fillId="3" borderId="1" xfId="0" applyFont="1" applyFill="1" applyBorder="1" applyAlignment="1">
      <alignment vertical="center"/>
    </xf>
    <xf numFmtId="164" fontId="12" fillId="0" borderId="0" xfId="0" applyNumberFormat="1" applyFont="1" applyAlignment="1">
      <alignment wrapText="1"/>
    </xf>
    <xf numFmtId="0" fontId="0" fillId="0" borderId="0" xfId="0"/>
    <xf numFmtId="6" fontId="12" fillId="0" borderId="17" xfId="0" applyNumberFormat="1" applyFont="1" applyBorder="1" applyAlignment="1">
      <alignment wrapText="1"/>
    </xf>
    <xf numFmtId="0" fontId="0" fillId="0" borderId="17" xfId="0" applyBorder="1"/>
    <xf numFmtId="0" fontId="0" fillId="0" borderId="0" xfId="0" applyAlignment="1">
      <alignment horizontal="center"/>
    </xf>
    <xf numFmtId="0" fontId="15" fillId="0" borderId="0" xfId="0" applyFont="1" applyAlignment="1">
      <alignment horizontal="left" vertical="center" wrapText="1"/>
    </xf>
    <xf numFmtId="0" fontId="0" fillId="0" borderId="0" xfId="0" applyAlignment="1">
      <alignment horizontal="left" vertical="center" wrapText="1"/>
    </xf>
    <xf numFmtId="0" fontId="16" fillId="0" borderId="0" xfId="0" applyFont="1" applyAlignment="1">
      <alignment horizontal="center" vertical="center" wrapText="1"/>
    </xf>
    <xf numFmtId="0" fontId="6" fillId="0" borderId="10" xfId="0" applyFont="1" applyBorder="1" applyAlignment="1">
      <alignment horizontal="center" wrapText="1"/>
    </xf>
    <xf numFmtId="0" fontId="6" fillId="0" borderId="11" xfId="0" applyFont="1" applyBorder="1" applyAlignment="1">
      <alignment horizontal="center" wrapText="1"/>
    </xf>
    <xf numFmtId="0" fontId="6" fillId="0" borderId="12" xfId="0" applyFont="1" applyBorder="1" applyAlignment="1">
      <alignment horizontal="center" wrapText="1"/>
    </xf>
    <xf numFmtId="0" fontId="26" fillId="5" borderId="8" xfId="0" applyFont="1" applyFill="1" applyBorder="1" applyAlignment="1">
      <alignment horizontal="center" vertical="center" wrapText="1"/>
    </xf>
    <xf numFmtId="0" fontId="26" fillId="5" borderId="2" xfId="0" applyFont="1" applyFill="1" applyBorder="1" applyAlignment="1">
      <alignment horizontal="center" vertical="center" wrapText="1"/>
    </xf>
    <xf numFmtId="0" fontId="26" fillId="6" borderId="15" xfId="0" applyFont="1" applyFill="1" applyBorder="1" applyAlignment="1">
      <alignment horizontal="center" vertical="center" wrapText="1"/>
    </xf>
    <xf numFmtId="0" fontId="26" fillId="6" borderId="2" xfId="0" applyFont="1" applyFill="1" applyBorder="1" applyAlignment="1">
      <alignment horizontal="center" vertical="center" wrapText="1"/>
    </xf>
    <xf numFmtId="0" fontId="13" fillId="0" borderId="0" xfId="0" applyFont="1" applyAlignment="1">
      <alignment horizontal="left" vertical="center" wrapText="1"/>
    </xf>
    <xf numFmtId="0" fontId="19" fillId="0" borderId="0" xfId="0" applyFont="1" applyAlignment="1">
      <alignment horizontal="left" vertical="center"/>
    </xf>
    <xf numFmtId="0" fontId="7" fillId="0" borderId="16" xfId="0" applyFont="1" applyBorder="1" applyAlignment="1">
      <alignment horizontal="center" wrapText="1"/>
    </xf>
    <xf numFmtId="0" fontId="7" fillId="0" borderId="17" xfId="0" applyFont="1" applyBorder="1" applyAlignment="1">
      <alignment horizontal="center" wrapText="1"/>
    </xf>
    <xf numFmtId="0" fontId="7" fillId="0" borderId="4" xfId="0" applyFont="1" applyBorder="1" applyAlignment="1">
      <alignment horizontal="center" wrapText="1"/>
    </xf>
    <xf numFmtId="0" fontId="7" fillId="0" borderId="18" xfId="0" applyFont="1" applyBorder="1" applyAlignment="1">
      <alignment horizontal="center" wrapText="1"/>
    </xf>
    <xf numFmtId="0" fontId="7" fillId="0" borderId="19" xfId="0" applyFont="1" applyBorder="1" applyAlignment="1">
      <alignment horizontal="center" wrapText="1"/>
    </xf>
    <xf numFmtId="0" fontId="7" fillId="0" borderId="3" xfId="0" applyFont="1" applyBorder="1" applyAlignment="1">
      <alignment horizontal="center" wrapText="1"/>
    </xf>
    <xf numFmtId="0" fontId="19" fillId="0" borderId="0" xfId="0" applyFont="1" applyAlignment="1">
      <alignment horizontal="left"/>
    </xf>
    <xf numFmtId="0" fontId="20" fillId="0" borderId="0" xfId="0" applyFont="1" applyAlignment="1">
      <alignment horizontal="left" vertical="center" wrapText="1"/>
    </xf>
    <xf numFmtId="0" fontId="24" fillId="5" borderId="10" xfId="0" applyFont="1" applyFill="1" applyBorder="1" applyAlignment="1">
      <alignment horizontal="center" vertical="center"/>
    </xf>
    <xf numFmtId="0" fontId="25" fillId="0" borderId="11" xfId="0" applyFont="1" applyBorder="1" applyAlignment="1">
      <alignment horizontal="center" vertical="center"/>
    </xf>
    <xf numFmtId="0" fontId="25" fillId="0" borderId="12" xfId="0" applyFont="1" applyBorder="1" applyAlignment="1">
      <alignment horizontal="center" vertical="center"/>
    </xf>
    <xf numFmtId="0" fontId="24" fillId="6" borderId="13" xfId="0" applyFont="1" applyFill="1" applyBorder="1" applyAlignment="1">
      <alignment horizontal="center" vertical="center"/>
    </xf>
    <xf numFmtId="0" fontId="25" fillId="0" borderId="0" xfId="0" applyFont="1" applyAlignment="1">
      <alignment horizontal="center" vertical="center"/>
    </xf>
    <xf numFmtId="0" fontId="25" fillId="0" borderId="14" xfId="0" applyFont="1" applyBorder="1" applyAlignment="1">
      <alignment horizontal="center" vertical="center"/>
    </xf>
    <xf numFmtId="0" fontId="6" fillId="0" borderId="10" xfId="0" applyFont="1" applyBorder="1" applyAlignment="1">
      <alignment horizontal="center"/>
    </xf>
    <xf numFmtId="0" fontId="6" fillId="0" borderId="11" xfId="0" applyFont="1" applyBorder="1" applyAlignment="1">
      <alignment horizontal="center"/>
    </xf>
    <xf numFmtId="0" fontId="6" fillId="0" borderId="12" xfId="0" applyFont="1" applyBorder="1" applyAlignment="1">
      <alignment horizontal="center"/>
    </xf>
    <xf numFmtId="0" fontId="19" fillId="0" borderId="0" xfId="0" applyFont="1" applyAlignment="1">
      <alignment horizontal="left" wrapText="1"/>
    </xf>
    <xf numFmtId="49" fontId="6" fillId="0" borderId="10" xfId="0" applyNumberFormat="1" applyFont="1" applyBorder="1" applyAlignment="1">
      <alignment horizontal="center"/>
    </xf>
    <xf numFmtId="49" fontId="6" fillId="0" borderId="11" xfId="0" applyNumberFormat="1" applyFont="1" applyBorder="1" applyAlignment="1">
      <alignment horizontal="center"/>
    </xf>
    <xf numFmtId="49" fontId="6" fillId="0" borderId="12" xfId="0" applyNumberFormat="1" applyFont="1" applyBorder="1" applyAlignment="1">
      <alignment horizontal="center"/>
    </xf>
    <xf numFmtId="0" fontId="17" fillId="0" borderId="0" xfId="0" applyFont="1" applyAlignment="1">
      <alignment horizontal="center" vertical="center" wrapText="1"/>
    </xf>
    <xf numFmtId="0" fontId="18" fillId="0" borderId="0" xfId="0" applyFont="1"/>
    <xf numFmtId="14" fontId="6" fillId="0" borderId="10" xfId="0" applyNumberFormat="1" applyFont="1" applyBorder="1" applyAlignment="1">
      <alignment horizontal="center"/>
    </xf>
    <xf numFmtId="0" fontId="19" fillId="0" borderId="0" xfId="0" applyFont="1" applyAlignment="1">
      <alignment horizontal="right"/>
    </xf>
    <xf numFmtId="0" fontId="10" fillId="0" borderId="0" xfId="0" applyFont="1"/>
  </cellXfs>
  <cellStyles count="1">
    <cellStyle name="Normal" xfId="0" builtinId="0"/>
  </cellStyles>
  <dxfs count="0"/>
  <tableStyles count="0" defaultTableStyle="TableStyleMedium2" defaultPivotStyle="PivotStyleLight16"/>
  <colors>
    <mruColors>
      <color rgb="FFC8B78A"/>
      <color rgb="FF1D446B"/>
      <color rgb="FF6F9ABB"/>
      <color rgb="FF58595B"/>
      <color rgb="FF9BC2E6"/>
      <color rgb="FFCC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13606</xdr:rowOff>
    </xdr:from>
    <xdr:to>
      <xdr:col>1</xdr:col>
      <xdr:colOff>435188</xdr:colOff>
      <xdr:row>1</xdr:row>
      <xdr:rowOff>15512</xdr:rowOff>
    </xdr:to>
    <xdr:pic>
      <xdr:nvPicPr>
        <xdr:cNvPr id="4" name="Image 3">
          <a:extLst>
            <a:ext uri="{FF2B5EF4-FFF2-40B4-BE49-F238E27FC236}">
              <a16:creationId xmlns:a16="http://schemas.microsoft.com/office/drawing/2014/main" id="{ED04F634-213F-A13C-C070-EC73BE6F02F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3606"/>
          <a:ext cx="2119208" cy="476251"/>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pageSetUpPr fitToPage="1"/>
  </sheetPr>
  <dimension ref="A1:AA45"/>
  <sheetViews>
    <sheetView showGridLines="0" tabSelected="1" zoomScale="90" zoomScaleNormal="90" workbookViewId="0">
      <selection activeCell="A41" sqref="A41"/>
    </sheetView>
  </sheetViews>
  <sheetFormatPr baseColWidth="10" defaultRowHeight="14.4" x14ac:dyDescent="0.3"/>
  <cols>
    <col min="1" max="1" width="25.33203125" customWidth="1"/>
    <col min="2" max="3" width="11.88671875" customWidth="1"/>
    <col min="4" max="4" width="14.6640625" customWidth="1"/>
    <col min="5" max="5" width="11.33203125" customWidth="1"/>
    <col min="6" max="6" width="12.44140625" customWidth="1"/>
    <col min="7" max="7" width="12.109375" customWidth="1"/>
    <col min="8" max="8" width="13.44140625" customWidth="1"/>
    <col min="9" max="9" width="11" customWidth="1"/>
    <col min="10" max="10" width="12.44140625" customWidth="1"/>
    <col min="11" max="11" width="12.6640625" customWidth="1"/>
    <col min="12" max="12" width="13.109375" bestFit="1" customWidth="1"/>
    <col min="13" max="13" width="15.6640625" customWidth="1"/>
    <col min="14" max="14" width="13.88671875" customWidth="1"/>
    <col min="15" max="15" width="13.5546875" customWidth="1"/>
    <col min="16" max="16" width="15.44140625" customWidth="1"/>
  </cols>
  <sheetData>
    <row r="1" spans="1:27" ht="37.5" customHeight="1" x14ac:dyDescent="0.3">
      <c r="A1" s="64" t="s">
        <v>0</v>
      </c>
      <c r="B1" s="64"/>
      <c r="C1" s="64"/>
      <c r="D1" s="64"/>
      <c r="E1" s="64"/>
      <c r="F1" s="64"/>
      <c r="G1" s="64"/>
      <c r="H1" s="64"/>
      <c r="I1" s="64"/>
      <c r="J1" s="64"/>
      <c r="K1" s="64"/>
      <c r="L1" s="64"/>
      <c r="M1" s="64"/>
      <c r="N1" s="64"/>
      <c r="O1" s="64"/>
      <c r="P1" s="64"/>
      <c r="Q1" s="2"/>
      <c r="R1" s="2"/>
      <c r="S1" s="2"/>
      <c r="T1" s="2"/>
      <c r="U1" s="2"/>
      <c r="V1" s="2"/>
      <c r="W1" s="2"/>
      <c r="X1" s="2"/>
      <c r="Y1" s="2"/>
      <c r="Z1" s="2"/>
      <c r="AA1" s="2"/>
    </row>
    <row r="2" spans="1:27" ht="15" customHeight="1" x14ac:dyDescent="0.3">
      <c r="A2" s="64"/>
      <c r="B2" s="64"/>
      <c r="C2" s="64"/>
      <c r="D2" s="64"/>
      <c r="E2" s="64"/>
      <c r="F2" s="64"/>
      <c r="G2" s="64"/>
      <c r="H2" s="64"/>
      <c r="I2" s="64"/>
      <c r="J2" s="64"/>
      <c r="K2" s="64"/>
      <c r="L2" s="64"/>
      <c r="M2" s="64"/>
      <c r="N2" s="64"/>
      <c r="O2" s="64"/>
      <c r="P2" s="64"/>
      <c r="Q2" s="3"/>
      <c r="R2" s="3"/>
      <c r="S2" s="3"/>
      <c r="T2" s="3"/>
      <c r="U2" s="3"/>
      <c r="V2" s="3"/>
      <c r="W2" s="3"/>
      <c r="X2" s="3"/>
      <c r="Y2" s="3"/>
      <c r="Z2" s="3"/>
      <c r="AA2" s="3"/>
    </row>
    <row r="3" spans="1:27" ht="51" customHeight="1" x14ac:dyDescent="0.3">
      <c r="A3" s="64" t="s">
        <v>70</v>
      </c>
      <c r="B3" s="64"/>
      <c r="C3" s="64"/>
      <c r="D3" s="64"/>
      <c r="E3" s="64"/>
      <c r="F3" s="64"/>
      <c r="G3" s="64"/>
      <c r="H3" s="64"/>
      <c r="I3" s="64"/>
      <c r="J3" s="64"/>
      <c r="K3" s="64"/>
      <c r="L3" s="64"/>
      <c r="M3" s="64"/>
      <c r="N3" s="64"/>
      <c r="O3" s="64"/>
      <c r="P3" s="64"/>
      <c r="Q3" s="1"/>
      <c r="R3" s="1"/>
      <c r="S3" s="1"/>
      <c r="T3" s="1"/>
      <c r="U3" s="1"/>
      <c r="V3" s="1"/>
      <c r="W3" s="1"/>
      <c r="X3" s="1"/>
      <c r="Y3" s="4"/>
      <c r="Z3" s="4"/>
      <c r="AA3" s="4"/>
    </row>
    <row r="4" spans="1:27" ht="11.25" customHeight="1" x14ac:dyDescent="0.3">
      <c r="D4" s="4"/>
      <c r="E4" s="4"/>
      <c r="F4" s="4"/>
      <c r="G4" s="4"/>
      <c r="H4" s="4"/>
      <c r="I4" s="4"/>
      <c r="J4" s="4"/>
      <c r="K4" s="4"/>
      <c r="L4" s="4"/>
      <c r="M4" s="4"/>
      <c r="N4" s="4"/>
      <c r="O4" s="4"/>
      <c r="P4" s="4"/>
      <c r="Q4" s="4"/>
      <c r="R4" s="4"/>
      <c r="S4" s="5"/>
      <c r="T4" s="5"/>
      <c r="U4" s="5"/>
    </row>
    <row r="5" spans="1:27" ht="28.5" customHeight="1" x14ac:dyDescent="0.3">
      <c r="A5" s="95" t="s">
        <v>36</v>
      </c>
      <c r="B5" s="95"/>
      <c r="C5" s="95"/>
      <c r="D5" s="95"/>
      <c r="E5" s="95"/>
      <c r="F5" s="95"/>
      <c r="G5" s="95"/>
      <c r="H5" s="95"/>
      <c r="I5" s="95"/>
      <c r="J5" s="95"/>
      <c r="K5" s="96"/>
      <c r="L5" s="96"/>
      <c r="M5" s="96"/>
      <c r="N5" s="96"/>
      <c r="O5" s="96"/>
      <c r="P5" s="96"/>
      <c r="Q5" s="6"/>
      <c r="R5" s="6"/>
      <c r="S5" s="6"/>
      <c r="T5" s="6"/>
      <c r="U5" s="6"/>
      <c r="V5" s="6"/>
      <c r="W5" s="6"/>
      <c r="X5" s="6"/>
    </row>
    <row r="6" spans="1:27" ht="36" customHeight="1" x14ac:dyDescent="0.3">
      <c r="D6" s="7"/>
      <c r="E6" s="7"/>
      <c r="F6" s="7"/>
      <c r="G6" s="7"/>
      <c r="H6" s="7"/>
      <c r="I6" s="7"/>
      <c r="J6" s="7"/>
      <c r="K6" s="7"/>
      <c r="L6" s="7"/>
      <c r="M6" s="7"/>
      <c r="N6" s="7"/>
      <c r="O6" s="7"/>
      <c r="P6" s="7"/>
      <c r="Q6" s="7"/>
      <c r="R6" s="7"/>
      <c r="S6" s="7"/>
      <c r="T6" s="7"/>
      <c r="U6" s="7"/>
      <c r="V6" s="7"/>
      <c r="W6" s="7"/>
      <c r="X6" s="7"/>
    </row>
    <row r="7" spans="1:27" ht="39" customHeight="1" x14ac:dyDescent="0.5">
      <c r="A7" s="80" t="s">
        <v>37</v>
      </c>
      <c r="B7" s="80"/>
      <c r="C7" s="97"/>
      <c r="D7" s="89"/>
      <c r="E7" s="90"/>
      <c r="F7" s="19"/>
      <c r="G7" s="19"/>
      <c r="H7" s="19"/>
      <c r="I7" s="19"/>
      <c r="J7" s="19"/>
      <c r="K7" s="19"/>
      <c r="L7" s="25"/>
      <c r="M7" s="25"/>
      <c r="N7" s="25"/>
      <c r="O7" s="25"/>
      <c r="P7" s="7"/>
      <c r="Q7" s="7"/>
      <c r="R7" s="7"/>
      <c r="S7" s="7"/>
      <c r="T7" s="7"/>
      <c r="U7" s="7"/>
      <c r="V7" s="7"/>
      <c r="W7" s="7"/>
    </row>
    <row r="8" spans="1:27" ht="24" customHeight="1" x14ac:dyDescent="0.5">
      <c r="A8" s="22"/>
      <c r="B8" s="22"/>
      <c r="C8" s="20"/>
      <c r="D8" s="20"/>
      <c r="E8" s="20"/>
      <c r="F8" s="19"/>
      <c r="G8" s="19"/>
      <c r="H8" s="19"/>
      <c r="I8" s="19"/>
      <c r="J8" s="19"/>
      <c r="K8" s="19"/>
      <c r="L8" s="25"/>
      <c r="M8" s="25"/>
      <c r="N8" s="25"/>
      <c r="O8" s="25"/>
      <c r="P8" s="7"/>
      <c r="Q8" s="7"/>
      <c r="R8" s="7"/>
      <c r="S8" s="7"/>
      <c r="T8" s="7"/>
      <c r="U8" s="7"/>
      <c r="V8" s="7"/>
      <c r="W8" s="7"/>
    </row>
    <row r="9" spans="1:27" ht="42" customHeight="1" x14ac:dyDescent="0.5">
      <c r="A9" s="91" t="s">
        <v>38</v>
      </c>
      <c r="B9" s="91"/>
      <c r="C9" s="65"/>
      <c r="D9" s="66"/>
      <c r="E9" s="66"/>
      <c r="F9" s="66"/>
      <c r="G9" s="66"/>
      <c r="H9" s="66"/>
      <c r="I9" s="66"/>
      <c r="J9" s="67"/>
      <c r="K9" s="80" t="s">
        <v>40</v>
      </c>
      <c r="L9" s="80"/>
      <c r="M9" s="88"/>
      <c r="N9" s="89"/>
      <c r="O9" s="90"/>
    </row>
    <row r="10" spans="1:27" ht="42" customHeight="1" x14ac:dyDescent="0.5">
      <c r="A10" s="80" t="s">
        <v>39</v>
      </c>
      <c r="B10" s="80"/>
      <c r="C10" s="65"/>
      <c r="D10" s="66"/>
      <c r="E10" s="66"/>
      <c r="F10" s="66"/>
      <c r="G10" s="66"/>
      <c r="H10" s="66"/>
      <c r="I10" s="66"/>
      <c r="J10" s="67"/>
      <c r="K10" s="91" t="s">
        <v>41</v>
      </c>
      <c r="L10" s="91"/>
      <c r="M10" s="92"/>
      <c r="N10" s="93"/>
      <c r="O10" s="94"/>
    </row>
    <row r="11" spans="1:27" ht="24" customHeight="1" x14ac:dyDescent="0.4">
      <c r="A11" s="22"/>
      <c r="B11" s="22"/>
      <c r="C11" s="22"/>
      <c r="D11" s="21"/>
      <c r="E11" s="21"/>
      <c r="F11" s="21"/>
      <c r="G11" s="21"/>
      <c r="H11" s="21"/>
      <c r="I11" s="21"/>
      <c r="J11" s="21"/>
      <c r="K11" s="21"/>
      <c r="L11" s="26"/>
      <c r="M11" s="26"/>
      <c r="N11" s="26"/>
      <c r="O11" s="26"/>
      <c r="P11" s="26"/>
    </row>
    <row r="12" spans="1:27" ht="42" customHeight="1" x14ac:dyDescent="0.5">
      <c r="A12" s="36" t="s">
        <v>42</v>
      </c>
      <c r="B12" s="36"/>
      <c r="C12" s="36"/>
      <c r="D12" s="65"/>
      <c r="E12" s="66"/>
      <c r="F12" s="66"/>
      <c r="G12" s="66"/>
      <c r="H12" s="66"/>
      <c r="I12" s="66"/>
      <c r="J12" s="66"/>
      <c r="K12" s="66"/>
      <c r="L12" s="66"/>
      <c r="M12" s="66"/>
      <c r="N12" s="66"/>
      <c r="O12" s="67"/>
    </row>
    <row r="13" spans="1:27" ht="42" customHeight="1" x14ac:dyDescent="0.5">
      <c r="A13" s="36" t="s">
        <v>51</v>
      </c>
      <c r="C13" s="36"/>
      <c r="D13" s="65"/>
      <c r="E13" s="66"/>
      <c r="F13" s="66"/>
      <c r="G13" s="66"/>
      <c r="H13" s="67"/>
      <c r="I13" s="98" t="s">
        <v>52</v>
      </c>
      <c r="J13" s="98"/>
      <c r="K13" s="65"/>
      <c r="L13" s="66"/>
      <c r="M13" s="66"/>
      <c r="N13" s="66"/>
      <c r="O13" s="67"/>
    </row>
    <row r="14" spans="1:27" ht="42" customHeight="1" thickBot="1" x14ac:dyDescent="0.35">
      <c r="A14" s="17"/>
      <c r="B14" s="17"/>
      <c r="C14" s="17"/>
      <c r="D14" s="17"/>
      <c r="E14" s="18"/>
      <c r="F14" s="18"/>
      <c r="G14" s="18"/>
      <c r="H14" s="18"/>
      <c r="I14" s="18"/>
      <c r="J14" s="18"/>
      <c r="K14" s="18"/>
      <c r="L14" s="18"/>
      <c r="M14" s="18"/>
      <c r="N14" s="18"/>
      <c r="O14" s="18"/>
      <c r="P14" s="18"/>
    </row>
    <row r="15" spans="1:27" ht="47.25" customHeight="1" thickBot="1" x14ac:dyDescent="0.35">
      <c r="A15" s="81" t="s">
        <v>45</v>
      </c>
      <c r="B15" s="81"/>
      <c r="C15" s="34"/>
      <c r="D15" s="24">
        <f>ROUNDDOWN(D13/1000,0)</f>
        <v>0</v>
      </c>
      <c r="E15" s="23" t="s">
        <v>27</v>
      </c>
      <c r="F15" s="8"/>
      <c r="G15" s="8"/>
      <c r="H15" s="8"/>
      <c r="I15" s="8"/>
      <c r="J15" s="8"/>
      <c r="K15" s="8"/>
      <c r="L15" s="8"/>
      <c r="M15" s="8"/>
    </row>
    <row r="16" spans="1:27" ht="42" customHeight="1" x14ac:dyDescent="0.3">
      <c r="A16" s="15"/>
      <c r="B16" s="8"/>
      <c r="C16" s="8"/>
      <c r="D16" s="16"/>
      <c r="E16" s="8"/>
      <c r="F16" s="8"/>
      <c r="G16" s="8"/>
      <c r="H16" s="8"/>
      <c r="I16" s="8"/>
      <c r="J16" s="8"/>
      <c r="K16" s="8"/>
      <c r="L16" s="8"/>
      <c r="M16" s="8"/>
    </row>
    <row r="17" spans="1:16" ht="42" customHeight="1" x14ac:dyDescent="0.4">
      <c r="A17" s="80" t="s">
        <v>43</v>
      </c>
      <c r="B17" s="80"/>
      <c r="C17" s="74"/>
      <c r="D17" s="75"/>
      <c r="E17" s="75"/>
      <c r="F17" s="75"/>
      <c r="G17" s="75"/>
      <c r="H17" s="75"/>
      <c r="I17" s="75"/>
      <c r="J17" s="75"/>
      <c r="K17" s="75"/>
      <c r="L17" s="75"/>
      <c r="M17" s="75"/>
      <c r="N17" s="75"/>
      <c r="O17" s="76"/>
    </row>
    <row r="18" spans="1:16" ht="42" customHeight="1" x14ac:dyDescent="0.3">
      <c r="A18" s="73"/>
      <c r="B18" s="73"/>
      <c r="C18" s="77"/>
      <c r="D18" s="78"/>
      <c r="E18" s="78"/>
      <c r="F18" s="78"/>
      <c r="G18" s="78"/>
      <c r="H18" s="78"/>
      <c r="I18" s="78"/>
      <c r="J18" s="78"/>
      <c r="K18" s="78"/>
      <c r="L18" s="78"/>
      <c r="M18" s="78"/>
      <c r="N18" s="78"/>
      <c r="O18" s="79"/>
    </row>
    <row r="19" spans="1:16" ht="45" customHeight="1" x14ac:dyDescent="0.3">
      <c r="A19" s="10"/>
      <c r="B19" s="10"/>
      <c r="C19" s="10"/>
      <c r="D19" s="10"/>
      <c r="E19" s="10"/>
      <c r="F19" s="10"/>
      <c r="G19" s="10"/>
      <c r="H19" s="10"/>
      <c r="I19" s="10"/>
      <c r="J19" s="10"/>
      <c r="K19" s="10"/>
      <c r="L19" s="11"/>
      <c r="M19" s="10"/>
      <c r="N19" s="10"/>
    </row>
    <row r="20" spans="1:16" ht="36" x14ac:dyDescent="0.3">
      <c r="A20" s="28" t="s">
        <v>2</v>
      </c>
      <c r="B20" s="29" t="s">
        <v>6</v>
      </c>
      <c r="C20" s="29" t="s">
        <v>29</v>
      </c>
      <c r="D20" s="29" t="s">
        <v>5</v>
      </c>
      <c r="E20" s="29" t="s">
        <v>3</v>
      </c>
      <c r="F20" s="30" t="s">
        <v>30</v>
      </c>
      <c r="G20" s="30" t="s">
        <v>31</v>
      </c>
      <c r="H20" s="30" t="s">
        <v>32</v>
      </c>
      <c r="I20" s="30" t="s">
        <v>33</v>
      </c>
      <c r="J20" s="30" t="s">
        <v>49</v>
      </c>
      <c r="K20" s="29" t="s">
        <v>4</v>
      </c>
      <c r="L20" s="30" t="s">
        <v>69</v>
      </c>
      <c r="M20" s="31" t="s">
        <v>7</v>
      </c>
      <c r="N20" s="32" t="s">
        <v>34</v>
      </c>
      <c r="O20" s="33" t="s">
        <v>44</v>
      </c>
    </row>
    <row r="21" spans="1:16" ht="36" customHeight="1" x14ac:dyDescent="0.3">
      <c r="A21" s="82" t="s">
        <v>46</v>
      </c>
      <c r="B21" s="83"/>
      <c r="C21" s="83"/>
      <c r="D21" s="83"/>
      <c r="E21" s="83"/>
      <c r="F21" s="83"/>
      <c r="G21" s="83"/>
      <c r="H21" s="83"/>
      <c r="I21" s="83"/>
      <c r="J21" s="83"/>
      <c r="K21" s="83"/>
      <c r="L21" s="83"/>
      <c r="M21" s="83"/>
      <c r="N21" s="83"/>
      <c r="O21" s="84"/>
      <c r="P21" s="38"/>
    </row>
    <row r="22" spans="1:16" ht="27" customHeight="1" x14ac:dyDescent="0.3">
      <c r="A22" s="68" t="s">
        <v>28</v>
      </c>
      <c r="B22" s="48" t="s">
        <v>53</v>
      </c>
      <c r="C22" s="49" t="s">
        <v>10</v>
      </c>
      <c r="D22" s="49" t="s">
        <v>13</v>
      </c>
      <c r="E22" s="49" t="s">
        <v>11</v>
      </c>
      <c r="F22" s="49" t="s">
        <v>14</v>
      </c>
      <c r="G22" s="50">
        <v>2040</v>
      </c>
      <c r="H22" s="50">
        <v>830</v>
      </c>
      <c r="I22" s="49">
        <v>50</v>
      </c>
      <c r="J22" s="49">
        <v>4</v>
      </c>
      <c r="K22" s="49" t="s">
        <v>12</v>
      </c>
      <c r="L22" s="49" t="s">
        <v>48</v>
      </c>
      <c r="M22" s="51">
        <v>118</v>
      </c>
      <c r="N22" s="52"/>
      <c r="O22" s="54">
        <f>N22*M22</f>
        <v>0</v>
      </c>
    </row>
    <row r="23" spans="1:16" ht="27" customHeight="1" x14ac:dyDescent="0.3">
      <c r="A23" s="69"/>
      <c r="B23" s="48" t="s">
        <v>55</v>
      </c>
      <c r="C23" s="49" t="s">
        <v>10</v>
      </c>
      <c r="D23" s="49" t="s">
        <v>13</v>
      </c>
      <c r="E23" s="49" t="s">
        <v>11</v>
      </c>
      <c r="F23" s="49" t="s">
        <v>15</v>
      </c>
      <c r="G23" s="50">
        <v>2040</v>
      </c>
      <c r="H23" s="50">
        <v>830</v>
      </c>
      <c r="I23" s="49">
        <v>50</v>
      </c>
      <c r="J23" s="49">
        <v>4</v>
      </c>
      <c r="K23" s="49" t="s">
        <v>12</v>
      </c>
      <c r="L23" s="49" t="s">
        <v>48</v>
      </c>
      <c r="M23" s="51">
        <v>118</v>
      </c>
      <c r="N23" s="53"/>
      <c r="O23" s="54">
        <f t="shared" ref="O23:O33" si="0">N23*M23</f>
        <v>0</v>
      </c>
    </row>
    <row r="24" spans="1:16" ht="27" customHeight="1" x14ac:dyDescent="0.3">
      <c r="A24" s="69"/>
      <c r="B24" s="48" t="s">
        <v>59</v>
      </c>
      <c r="C24" s="49" t="s">
        <v>10</v>
      </c>
      <c r="D24" s="49" t="s">
        <v>16</v>
      </c>
      <c r="E24" s="49" t="s">
        <v>11</v>
      </c>
      <c r="F24" s="49" t="s">
        <v>14</v>
      </c>
      <c r="G24" s="50">
        <v>2040</v>
      </c>
      <c r="H24" s="50">
        <v>830</v>
      </c>
      <c r="I24" s="49">
        <v>50</v>
      </c>
      <c r="J24" s="49">
        <v>4</v>
      </c>
      <c r="K24" s="49" t="s">
        <v>12</v>
      </c>
      <c r="L24" s="49" t="s">
        <v>48</v>
      </c>
      <c r="M24" s="51">
        <v>83</v>
      </c>
      <c r="N24" s="53"/>
      <c r="O24" s="54">
        <f t="shared" si="0"/>
        <v>0</v>
      </c>
    </row>
    <row r="25" spans="1:16" ht="27" customHeight="1" x14ac:dyDescent="0.3">
      <c r="A25" s="69"/>
      <c r="B25" s="48" t="s">
        <v>61</v>
      </c>
      <c r="C25" s="49" t="s">
        <v>10</v>
      </c>
      <c r="D25" s="49" t="s">
        <v>16</v>
      </c>
      <c r="E25" s="49" t="s">
        <v>11</v>
      </c>
      <c r="F25" s="49" t="s">
        <v>15</v>
      </c>
      <c r="G25" s="50">
        <v>2040</v>
      </c>
      <c r="H25" s="50">
        <v>830</v>
      </c>
      <c r="I25" s="49">
        <v>50</v>
      </c>
      <c r="J25" s="49">
        <v>4</v>
      </c>
      <c r="K25" s="49" t="s">
        <v>12</v>
      </c>
      <c r="L25" s="49" t="s">
        <v>48</v>
      </c>
      <c r="M25" s="51">
        <v>83</v>
      </c>
      <c r="N25" s="53"/>
      <c r="O25" s="54">
        <f t="shared" si="0"/>
        <v>0</v>
      </c>
    </row>
    <row r="26" spans="1:16" ht="27" customHeight="1" x14ac:dyDescent="0.3">
      <c r="A26" s="69"/>
      <c r="B26" s="48" t="s">
        <v>64</v>
      </c>
      <c r="C26" s="49" t="s">
        <v>10</v>
      </c>
      <c r="D26" s="49" t="s">
        <v>17</v>
      </c>
      <c r="E26" s="49" t="s">
        <v>11</v>
      </c>
      <c r="F26" s="49" t="s">
        <v>14</v>
      </c>
      <c r="G26" s="50">
        <v>2040</v>
      </c>
      <c r="H26" s="50">
        <v>830</v>
      </c>
      <c r="I26" s="49">
        <v>50</v>
      </c>
      <c r="J26" s="49">
        <v>4</v>
      </c>
      <c r="K26" s="49" t="s">
        <v>12</v>
      </c>
      <c r="L26" s="49" t="s">
        <v>48</v>
      </c>
      <c r="M26" s="51">
        <v>72</v>
      </c>
      <c r="N26" s="53"/>
      <c r="O26" s="54">
        <f t="shared" si="0"/>
        <v>0</v>
      </c>
    </row>
    <row r="27" spans="1:16" ht="27" customHeight="1" x14ac:dyDescent="0.3">
      <c r="A27" s="69"/>
      <c r="B27" s="48" t="s">
        <v>66</v>
      </c>
      <c r="C27" s="49" t="s">
        <v>10</v>
      </c>
      <c r="D27" s="49" t="s">
        <v>17</v>
      </c>
      <c r="E27" s="49" t="s">
        <v>11</v>
      </c>
      <c r="F27" s="49" t="s">
        <v>15</v>
      </c>
      <c r="G27" s="50">
        <v>2040</v>
      </c>
      <c r="H27" s="50">
        <v>830</v>
      </c>
      <c r="I27" s="49">
        <v>50</v>
      </c>
      <c r="J27" s="49">
        <v>4</v>
      </c>
      <c r="K27" s="49" t="s">
        <v>12</v>
      </c>
      <c r="L27" s="49" t="s">
        <v>48</v>
      </c>
      <c r="M27" s="51">
        <v>72</v>
      </c>
      <c r="N27" s="53"/>
      <c r="O27" s="54">
        <f t="shared" si="0"/>
        <v>0</v>
      </c>
    </row>
    <row r="28" spans="1:16" ht="27" customHeight="1" x14ac:dyDescent="0.3">
      <c r="A28" s="69"/>
      <c r="B28" s="48" t="s">
        <v>54</v>
      </c>
      <c r="C28" s="49" t="s">
        <v>10</v>
      </c>
      <c r="D28" s="49" t="s">
        <v>13</v>
      </c>
      <c r="E28" s="49" t="s">
        <v>11</v>
      </c>
      <c r="F28" s="49" t="s">
        <v>14</v>
      </c>
      <c r="G28" s="50">
        <v>2040</v>
      </c>
      <c r="H28" s="50">
        <v>930</v>
      </c>
      <c r="I28" s="49">
        <v>50</v>
      </c>
      <c r="J28" s="49">
        <v>4</v>
      </c>
      <c r="K28" s="49" t="s">
        <v>12</v>
      </c>
      <c r="L28" s="49" t="s">
        <v>48</v>
      </c>
      <c r="M28" s="51">
        <v>120</v>
      </c>
      <c r="N28" s="53"/>
      <c r="O28" s="54">
        <f t="shared" si="0"/>
        <v>0</v>
      </c>
    </row>
    <row r="29" spans="1:16" ht="27" customHeight="1" x14ac:dyDescent="0.3">
      <c r="A29" s="69"/>
      <c r="B29" s="48" t="s">
        <v>56</v>
      </c>
      <c r="C29" s="49" t="s">
        <v>10</v>
      </c>
      <c r="D29" s="49" t="s">
        <v>13</v>
      </c>
      <c r="E29" s="49" t="s">
        <v>11</v>
      </c>
      <c r="F29" s="49" t="s">
        <v>15</v>
      </c>
      <c r="G29" s="50">
        <v>2040</v>
      </c>
      <c r="H29" s="50">
        <v>930</v>
      </c>
      <c r="I29" s="49">
        <v>50</v>
      </c>
      <c r="J29" s="49">
        <v>4</v>
      </c>
      <c r="K29" s="49" t="s">
        <v>12</v>
      </c>
      <c r="L29" s="49" t="s">
        <v>48</v>
      </c>
      <c r="M29" s="51">
        <v>120</v>
      </c>
      <c r="N29" s="53"/>
      <c r="O29" s="54">
        <f t="shared" si="0"/>
        <v>0</v>
      </c>
    </row>
    <row r="30" spans="1:16" ht="27" customHeight="1" x14ac:dyDescent="0.3">
      <c r="A30" s="69"/>
      <c r="B30" s="48" t="s">
        <v>60</v>
      </c>
      <c r="C30" s="49" t="s">
        <v>10</v>
      </c>
      <c r="D30" s="49" t="s">
        <v>16</v>
      </c>
      <c r="E30" s="49" t="s">
        <v>11</v>
      </c>
      <c r="F30" s="49" t="s">
        <v>14</v>
      </c>
      <c r="G30" s="50">
        <v>2040</v>
      </c>
      <c r="H30" s="50">
        <v>930</v>
      </c>
      <c r="I30" s="49">
        <v>50</v>
      </c>
      <c r="J30" s="49">
        <v>4</v>
      </c>
      <c r="K30" s="49" t="s">
        <v>12</v>
      </c>
      <c r="L30" s="49" t="s">
        <v>48</v>
      </c>
      <c r="M30" s="51">
        <v>85</v>
      </c>
      <c r="N30" s="53"/>
      <c r="O30" s="54">
        <f t="shared" si="0"/>
        <v>0</v>
      </c>
    </row>
    <row r="31" spans="1:16" ht="27" customHeight="1" x14ac:dyDescent="0.3">
      <c r="A31" s="69"/>
      <c r="B31" s="48" t="s">
        <v>62</v>
      </c>
      <c r="C31" s="49" t="s">
        <v>10</v>
      </c>
      <c r="D31" s="49" t="s">
        <v>16</v>
      </c>
      <c r="E31" s="49" t="s">
        <v>11</v>
      </c>
      <c r="F31" s="49" t="s">
        <v>15</v>
      </c>
      <c r="G31" s="50">
        <v>2040</v>
      </c>
      <c r="H31" s="50">
        <v>930</v>
      </c>
      <c r="I31" s="49">
        <v>50</v>
      </c>
      <c r="J31" s="49">
        <v>4</v>
      </c>
      <c r="K31" s="49" t="s">
        <v>12</v>
      </c>
      <c r="L31" s="49" t="s">
        <v>48</v>
      </c>
      <c r="M31" s="51">
        <v>85</v>
      </c>
      <c r="N31" s="53"/>
      <c r="O31" s="54">
        <f t="shared" si="0"/>
        <v>0</v>
      </c>
    </row>
    <row r="32" spans="1:16" ht="27" customHeight="1" x14ac:dyDescent="0.3">
      <c r="A32" s="69"/>
      <c r="B32" s="48" t="s">
        <v>65</v>
      </c>
      <c r="C32" s="49" t="s">
        <v>10</v>
      </c>
      <c r="D32" s="49" t="s">
        <v>17</v>
      </c>
      <c r="E32" s="49" t="s">
        <v>11</v>
      </c>
      <c r="F32" s="49" t="s">
        <v>14</v>
      </c>
      <c r="G32" s="50">
        <v>2040</v>
      </c>
      <c r="H32" s="50">
        <v>930</v>
      </c>
      <c r="I32" s="49">
        <v>50</v>
      </c>
      <c r="J32" s="49">
        <v>4</v>
      </c>
      <c r="K32" s="49" t="s">
        <v>12</v>
      </c>
      <c r="L32" s="49" t="s">
        <v>48</v>
      </c>
      <c r="M32" s="51">
        <v>74</v>
      </c>
      <c r="N32" s="53"/>
      <c r="O32" s="54">
        <f t="shared" si="0"/>
        <v>0</v>
      </c>
    </row>
    <row r="33" spans="1:16" ht="27" customHeight="1" x14ac:dyDescent="0.3">
      <c r="A33" s="69"/>
      <c r="B33" s="48" t="s">
        <v>67</v>
      </c>
      <c r="C33" s="49" t="s">
        <v>10</v>
      </c>
      <c r="D33" s="49" t="s">
        <v>17</v>
      </c>
      <c r="E33" s="49" t="s">
        <v>11</v>
      </c>
      <c r="F33" s="49" t="s">
        <v>15</v>
      </c>
      <c r="G33" s="50">
        <v>2040</v>
      </c>
      <c r="H33" s="50">
        <v>930</v>
      </c>
      <c r="I33" s="49">
        <v>50</v>
      </c>
      <c r="J33" s="49">
        <v>4</v>
      </c>
      <c r="K33" s="49" t="s">
        <v>12</v>
      </c>
      <c r="L33" s="49" t="s">
        <v>48</v>
      </c>
      <c r="M33" s="51">
        <v>74</v>
      </c>
      <c r="N33" s="53"/>
      <c r="O33" s="54">
        <f t="shared" si="0"/>
        <v>0</v>
      </c>
    </row>
    <row r="34" spans="1:16" ht="37.5" customHeight="1" x14ac:dyDescent="0.3">
      <c r="A34" s="85" t="s">
        <v>47</v>
      </c>
      <c r="B34" s="86"/>
      <c r="C34" s="86"/>
      <c r="D34" s="86"/>
      <c r="E34" s="86"/>
      <c r="F34" s="86"/>
      <c r="G34" s="86"/>
      <c r="H34" s="86"/>
      <c r="I34" s="86"/>
      <c r="J34" s="86"/>
      <c r="K34" s="86"/>
      <c r="L34" s="86"/>
      <c r="M34" s="86"/>
      <c r="N34" s="86"/>
      <c r="O34" s="87"/>
    </row>
    <row r="35" spans="1:16" ht="27" customHeight="1" x14ac:dyDescent="0.3">
      <c r="A35" s="70" t="s">
        <v>75</v>
      </c>
      <c r="B35" s="56" t="s">
        <v>57</v>
      </c>
      <c r="C35" s="39" t="s">
        <v>10</v>
      </c>
      <c r="D35" s="39" t="s">
        <v>13</v>
      </c>
      <c r="E35" s="39" t="s">
        <v>11</v>
      </c>
      <c r="F35" s="39" t="s">
        <v>18</v>
      </c>
      <c r="G35" s="40">
        <v>2040</v>
      </c>
      <c r="H35" s="40" t="s">
        <v>19</v>
      </c>
      <c r="I35" s="39">
        <v>50</v>
      </c>
      <c r="J35" s="39">
        <v>4</v>
      </c>
      <c r="K35" s="39" t="s">
        <v>73</v>
      </c>
      <c r="L35" s="39" t="s">
        <v>48</v>
      </c>
      <c r="M35" s="41">
        <v>140</v>
      </c>
      <c r="N35" s="42"/>
      <c r="O35" s="43">
        <f>N35*M35</f>
        <v>0</v>
      </c>
    </row>
    <row r="36" spans="1:16" ht="27" customHeight="1" x14ac:dyDescent="0.3">
      <c r="A36" s="71"/>
      <c r="B36" s="44" t="s">
        <v>63</v>
      </c>
      <c r="C36" s="45" t="s">
        <v>10</v>
      </c>
      <c r="D36" s="45" t="s">
        <v>16</v>
      </c>
      <c r="E36" s="45" t="s">
        <v>11</v>
      </c>
      <c r="F36" s="45" t="s">
        <v>18</v>
      </c>
      <c r="G36" s="46">
        <v>2040</v>
      </c>
      <c r="H36" s="46" t="s">
        <v>19</v>
      </c>
      <c r="I36" s="45">
        <v>50</v>
      </c>
      <c r="J36" s="45">
        <v>4</v>
      </c>
      <c r="K36" s="45" t="s">
        <v>73</v>
      </c>
      <c r="L36" s="45" t="s">
        <v>48</v>
      </c>
      <c r="M36" s="47">
        <v>94</v>
      </c>
      <c r="N36" s="42"/>
      <c r="O36" s="43">
        <f t="shared" ref="O36:O40" si="1">N36*M36</f>
        <v>0</v>
      </c>
    </row>
    <row r="37" spans="1:16" ht="27" customHeight="1" x14ac:dyDescent="0.3">
      <c r="A37" s="71"/>
      <c r="B37" s="44" t="s">
        <v>68</v>
      </c>
      <c r="C37" s="45" t="s">
        <v>10</v>
      </c>
      <c r="D37" s="45" t="s">
        <v>17</v>
      </c>
      <c r="E37" s="45" t="s">
        <v>11</v>
      </c>
      <c r="F37" s="45" t="s">
        <v>18</v>
      </c>
      <c r="G37" s="46">
        <v>2040</v>
      </c>
      <c r="H37" s="46" t="s">
        <v>19</v>
      </c>
      <c r="I37" s="45">
        <v>50</v>
      </c>
      <c r="J37" s="45">
        <v>4</v>
      </c>
      <c r="K37" s="45" t="s">
        <v>73</v>
      </c>
      <c r="L37" s="45" t="s">
        <v>48</v>
      </c>
      <c r="M37" s="47">
        <v>85</v>
      </c>
      <c r="N37" s="42"/>
      <c r="O37" s="43">
        <f t="shared" si="1"/>
        <v>0</v>
      </c>
    </row>
    <row r="38" spans="1:16" ht="27" customHeight="1" x14ac:dyDescent="0.3">
      <c r="A38" s="71"/>
      <c r="B38" s="44" t="s">
        <v>58</v>
      </c>
      <c r="C38" s="45" t="s">
        <v>10</v>
      </c>
      <c r="D38" s="45" t="s">
        <v>13</v>
      </c>
      <c r="E38" s="45" t="s">
        <v>11</v>
      </c>
      <c r="F38" s="45" t="s">
        <v>18</v>
      </c>
      <c r="G38" s="46">
        <v>2040</v>
      </c>
      <c r="H38" s="46" t="s">
        <v>20</v>
      </c>
      <c r="I38" s="45">
        <v>50</v>
      </c>
      <c r="J38" s="45">
        <v>4</v>
      </c>
      <c r="K38" s="45" t="s">
        <v>73</v>
      </c>
      <c r="L38" s="45" t="s">
        <v>48</v>
      </c>
      <c r="M38" s="47">
        <v>142</v>
      </c>
      <c r="N38" s="42"/>
      <c r="O38" s="43">
        <f t="shared" si="1"/>
        <v>0</v>
      </c>
    </row>
    <row r="39" spans="1:16" ht="27" customHeight="1" x14ac:dyDescent="0.3">
      <c r="A39" s="71"/>
      <c r="B39" s="44" t="s">
        <v>71</v>
      </c>
      <c r="C39" s="45" t="s">
        <v>10</v>
      </c>
      <c r="D39" s="45" t="s">
        <v>16</v>
      </c>
      <c r="E39" s="45" t="s">
        <v>11</v>
      </c>
      <c r="F39" s="45" t="s">
        <v>18</v>
      </c>
      <c r="G39" s="46">
        <v>2040</v>
      </c>
      <c r="H39" s="46" t="s">
        <v>20</v>
      </c>
      <c r="I39" s="45">
        <v>50</v>
      </c>
      <c r="J39" s="45">
        <v>4</v>
      </c>
      <c r="K39" s="45" t="s">
        <v>73</v>
      </c>
      <c r="L39" s="45" t="s">
        <v>48</v>
      </c>
      <c r="M39" s="47">
        <v>96</v>
      </c>
      <c r="N39" s="42"/>
      <c r="O39" s="43">
        <f t="shared" si="1"/>
        <v>0</v>
      </c>
    </row>
    <row r="40" spans="1:16" ht="27" customHeight="1" x14ac:dyDescent="0.3">
      <c r="A40" s="71"/>
      <c r="B40" s="44" t="s">
        <v>72</v>
      </c>
      <c r="C40" s="45" t="s">
        <v>10</v>
      </c>
      <c r="D40" s="45" t="s">
        <v>17</v>
      </c>
      <c r="E40" s="45" t="s">
        <v>11</v>
      </c>
      <c r="F40" s="45" t="s">
        <v>18</v>
      </c>
      <c r="G40" s="46">
        <v>2040</v>
      </c>
      <c r="H40" s="46" t="s">
        <v>20</v>
      </c>
      <c r="I40" s="45">
        <v>50</v>
      </c>
      <c r="J40" s="45">
        <v>4</v>
      </c>
      <c r="K40" s="45" t="s">
        <v>73</v>
      </c>
      <c r="L40" s="45" t="s">
        <v>48</v>
      </c>
      <c r="M40" s="47">
        <v>87</v>
      </c>
      <c r="N40" s="42"/>
      <c r="O40" s="43">
        <f t="shared" si="1"/>
        <v>0</v>
      </c>
    </row>
    <row r="41" spans="1:16" ht="43.2" customHeight="1" x14ac:dyDescent="0.4">
      <c r="A41" s="13"/>
      <c r="B41" s="10"/>
      <c r="C41" s="10"/>
      <c r="D41" s="11"/>
      <c r="E41" s="11"/>
      <c r="F41" s="11"/>
      <c r="G41" s="11"/>
      <c r="H41" s="12"/>
      <c r="I41" s="12"/>
      <c r="J41" s="11"/>
      <c r="K41" s="11"/>
      <c r="L41" s="11"/>
      <c r="M41" s="27" t="s">
        <v>35</v>
      </c>
      <c r="N41" s="59" t="str">
        <f>IFERROR(IF(SUM(O22:O40)&gt;1200,0,VLOOKUP(D15,Feuil2!1:1048576,4,FALSE)),"Département à renseigner")</f>
        <v>Département à renseigner</v>
      </c>
      <c r="O41" s="60"/>
    </row>
    <row r="42" spans="1:16" ht="43.2" customHeight="1" x14ac:dyDescent="0.45">
      <c r="L42" s="55" t="s">
        <v>50</v>
      </c>
      <c r="M42" s="35"/>
      <c r="N42" s="57" t="str">
        <f>IF(D15=0,"département à renseigner",SUM(O22:O40)+N41)</f>
        <v>département à renseigner</v>
      </c>
      <c r="O42" s="58"/>
    </row>
    <row r="43" spans="1:16" ht="23.4" x14ac:dyDescent="0.3">
      <c r="A43" s="72" t="s">
        <v>1</v>
      </c>
      <c r="B43" s="72"/>
      <c r="C43" s="72"/>
      <c r="D43" s="72"/>
      <c r="E43" s="72"/>
      <c r="F43" s="72"/>
      <c r="G43" s="72"/>
      <c r="H43" s="72"/>
      <c r="I43" s="72"/>
      <c r="J43" s="72"/>
      <c r="K43" s="72"/>
      <c r="L43" s="9"/>
    </row>
    <row r="44" spans="1:16" ht="118.5" customHeight="1" x14ac:dyDescent="0.3">
      <c r="A44" s="61"/>
      <c r="B44" s="61"/>
      <c r="C44" s="61"/>
      <c r="D44" s="61"/>
      <c r="E44" s="61"/>
      <c r="F44" s="61"/>
      <c r="G44" s="61"/>
      <c r="H44" s="61"/>
      <c r="I44" s="61"/>
      <c r="J44" s="61"/>
      <c r="K44" s="61"/>
      <c r="L44" s="61"/>
      <c r="M44" s="61"/>
      <c r="N44" s="61"/>
      <c r="O44" s="61"/>
      <c r="P44" s="61"/>
    </row>
    <row r="45" spans="1:16" ht="55.5" customHeight="1" x14ac:dyDescent="0.3">
      <c r="A45" s="62" t="s">
        <v>74</v>
      </c>
      <c r="B45" s="63"/>
      <c r="C45" s="63"/>
      <c r="D45" s="63"/>
      <c r="E45" s="63"/>
      <c r="F45" s="63"/>
      <c r="G45" s="63"/>
      <c r="H45" s="63"/>
      <c r="I45" s="63"/>
      <c r="J45" s="63"/>
      <c r="K45" s="63"/>
      <c r="L45" s="63"/>
      <c r="M45" s="63"/>
      <c r="N45" s="63"/>
      <c r="O45" s="63"/>
      <c r="P45" s="37"/>
    </row>
  </sheetData>
  <sheetProtection algorithmName="SHA-512" hashValue="8a4eC42gnMi4MCZjqNAyaKEZSrs00jwowPEg2jZkCp8ccDVQ4ytDDQ6/nv5NV/VjDPv3VyBph3EZ5wEE9yTfvA==" saltValue="O+l9YJx6RRwlJHV1+E/s5w==" spinCount="100000" sheet="1" objects="1" scenarios="1"/>
  <protectedRanges>
    <protectedRange sqref="C7 M9:M10 C9:C10 D12:D13 K13 D15 C17:C18" name="Entete" securityDescriptor="O:WDG:WDD:(A;;CC;;;WD)"/>
    <protectedRange sqref="N22:N33 N35:N40" name="quantites" securityDescriptor="O:WDG:WDD:(A;;CC;;;WD)"/>
    <protectedRange sqref="A44:P44" name="signature"/>
  </protectedRanges>
  <mergeCells count="32">
    <mergeCell ref="A1:P1"/>
    <mergeCell ref="A2:P2"/>
    <mergeCell ref="K13:O13"/>
    <mergeCell ref="K9:L9"/>
    <mergeCell ref="M9:O9"/>
    <mergeCell ref="C9:J9"/>
    <mergeCell ref="K10:L10"/>
    <mergeCell ref="M10:O10"/>
    <mergeCell ref="C10:J10"/>
    <mergeCell ref="A5:P5"/>
    <mergeCell ref="A7:B7"/>
    <mergeCell ref="A9:B9"/>
    <mergeCell ref="A10:B10"/>
    <mergeCell ref="C7:E7"/>
    <mergeCell ref="D13:H13"/>
    <mergeCell ref="I13:J13"/>
    <mergeCell ref="N42:O42"/>
    <mergeCell ref="N41:O41"/>
    <mergeCell ref="A44:P44"/>
    <mergeCell ref="A45:O45"/>
    <mergeCell ref="A3:P3"/>
    <mergeCell ref="D12:O12"/>
    <mergeCell ref="A22:A33"/>
    <mergeCell ref="A35:A40"/>
    <mergeCell ref="A43:K43"/>
    <mergeCell ref="A18:B18"/>
    <mergeCell ref="C17:O17"/>
    <mergeCell ref="C18:O18"/>
    <mergeCell ref="A17:B17"/>
    <mergeCell ref="A15:B15"/>
    <mergeCell ref="A21:O21"/>
    <mergeCell ref="A34:O34"/>
  </mergeCells>
  <phoneticPr fontId="23" type="noConversion"/>
  <pageMargins left="0.39370078740157483" right="0.19685039370078741" top="0.39370078740157483" bottom="0.15748031496062992" header="0.31496062992125984" footer="0.31496062992125984"/>
  <pageSetup paperSize="9" scale="4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F94612-5420-4228-9406-27474850506B}">
  <sheetPr codeName="Feuil2"/>
  <dimension ref="A1:E95"/>
  <sheetViews>
    <sheetView workbookViewId="0">
      <selection activeCell="A2" sqref="A2"/>
    </sheetView>
  </sheetViews>
  <sheetFormatPr baseColWidth="10" defaultColWidth="8.88671875" defaultRowHeight="14.4" x14ac:dyDescent="0.3"/>
  <cols>
    <col min="3" max="3" width="17" bestFit="1" customWidth="1"/>
  </cols>
  <sheetData>
    <row r="1" spans="1:5" x14ac:dyDescent="0.3">
      <c r="A1" s="10" t="s">
        <v>21</v>
      </c>
      <c r="B1" s="10" t="s">
        <v>22</v>
      </c>
      <c r="C1" s="10" t="s">
        <v>23</v>
      </c>
      <c r="D1" s="10" t="s">
        <v>24</v>
      </c>
      <c r="E1" s="10" t="s">
        <v>26</v>
      </c>
    </row>
    <row r="2" spans="1:5" x14ac:dyDescent="0.3">
      <c r="A2" s="10">
        <v>19</v>
      </c>
      <c r="B2" s="10">
        <v>1</v>
      </c>
      <c r="C2" s="14">
        <v>44926</v>
      </c>
      <c r="D2" s="10">
        <v>120</v>
      </c>
      <c r="E2" s="99" t="s">
        <v>25</v>
      </c>
    </row>
    <row r="3" spans="1:5" x14ac:dyDescent="0.3">
      <c r="A3" s="10">
        <v>15</v>
      </c>
      <c r="B3" s="10">
        <v>1</v>
      </c>
      <c r="C3" s="14">
        <v>44926</v>
      </c>
      <c r="D3" s="10">
        <v>120</v>
      </c>
      <c r="E3" s="99"/>
    </row>
    <row r="4" spans="1:5" x14ac:dyDescent="0.3">
      <c r="A4" s="10">
        <v>23</v>
      </c>
      <c r="B4" s="10">
        <v>1</v>
      </c>
      <c r="C4" s="14">
        <v>44926</v>
      </c>
      <c r="D4" s="10">
        <v>120</v>
      </c>
      <c r="E4" s="99"/>
    </row>
    <row r="5" spans="1:5" x14ac:dyDescent="0.3">
      <c r="A5" s="10">
        <v>24</v>
      </c>
      <c r="B5" s="10">
        <v>1</v>
      </c>
      <c r="C5" s="14">
        <v>44926</v>
      </c>
      <c r="D5" s="10">
        <v>120</v>
      </c>
      <c r="E5" s="99"/>
    </row>
    <row r="6" spans="1:5" x14ac:dyDescent="0.3">
      <c r="A6" s="10">
        <v>46</v>
      </c>
      <c r="B6" s="10">
        <v>1</v>
      </c>
      <c r="C6" s="14">
        <v>44926</v>
      </c>
      <c r="D6" s="10">
        <v>120</v>
      </c>
      <c r="E6" s="99"/>
    </row>
    <row r="7" spans="1:5" x14ac:dyDescent="0.3">
      <c r="A7" s="10">
        <v>63</v>
      </c>
      <c r="B7" s="10">
        <v>1</v>
      </c>
      <c r="C7" s="14">
        <v>44926</v>
      </c>
      <c r="D7" s="10">
        <v>120</v>
      </c>
      <c r="E7" s="99"/>
    </row>
    <row r="8" spans="1:5" x14ac:dyDescent="0.3">
      <c r="A8" s="10">
        <v>87</v>
      </c>
      <c r="B8" s="10">
        <v>1</v>
      </c>
      <c r="C8" s="14">
        <v>44926</v>
      </c>
      <c r="D8" s="10">
        <v>120</v>
      </c>
      <c r="E8" s="99"/>
    </row>
    <row r="9" spans="1:5" x14ac:dyDescent="0.3">
      <c r="A9" s="10">
        <v>3</v>
      </c>
      <c r="B9" s="10">
        <v>1</v>
      </c>
      <c r="C9" s="14">
        <v>44926</v>
      </c>
      <c r="D9" s="10">
        <v>120</v>
      </c>
      <c r="E9" s="99"/>
    </row>
    <row r="10" spans="1:5" x14ac:dyDescent="0.3">
      <c r="A10" s="10">
        <v>12</v>
      </c>
      <c r="B10" s="10">
        <v>1</v>
      </c>
      <c r="C10" s="14">
        <v>44926</v>
      </c>
      <c r="D10" s="10">
        <v>120</v>
      </c>
      <c r="E10" s="99"/>
    </row>
    <row r="11" spans="1:5" x14ac:dyDescent="0.3">
      <c r="A11" s="10">
        <v>16</v>
      </c>
      <c r="B11" s="10">
        <v>1</v>
      </c>
      <c r="C11" s="14">
        <v>44926</v>
      </c>
      <c r="D11" s="10">
        <v>120</v>
      </c>
      <c r="E11" s="99"/>
    </row>
    <row r="12" spans="1:5" x14ac:dyDescent="0.3">
      <c r="A12" s="10">
        <v>17</v>
      </c>
      <c r="B12" s="10">
        <v>1</v>
      </c>
      <c r="C12" s="14">
        <v>44926</v>
      </c>
      <c r="D12" s="10">
        <v>120</v>
      </c>
      <c r="E12" s="99"/>
    </row>
    <row r="13" spans="1:5" x14ac:dyDescent="0.3">
      <c r="A13" s="10">
        <v>18</v>
      </c>
      <c r="B13" s="10">
        <v>1</v>
      </c>
      <c r="C13" s="14">
        <v>44926</v>
      </c>
      <c r="D13" s="10">
        <v>120</v>
      </c>
      <c r="E13" s="99"/>
    </row>
    <row r="14" spans="1:5" x14ac:dyDescent="0.3">
      <c r="A14" s="10">
        <v>31</v>
      </c>
      <c r="B14" s="10">
        <v>1</v>
      </c>
      <c r="C14" s="14">
        <v>44926</v>
      </c>
      <c r="D14" s="10">
        <v>120</v>
      </c>
      <c r="E14" s="99"/>
    </row>
    <row r="15" spans="1:5" x14ac:dyDescent="0.3">
      <c r="A15" s="10">
        <v>33</v>
      </c>
      <c r="B15" s="10">
        <v>1</v>
      </c>
      <c r="C15" s="14">
        <v>44926</v>
      </c>
      <c r="D15" s="10">
        <v>120</v>
      </c>
      <c r="E15" s="99"/>
    </row>
    <row r="16" spans="1:5" x14ac:dyDescent="0.3">
      <c r="A16" s="10">
        <v>36</v>
      </c>
      <c r="B16" s="10">
        <v>1</v>
      </c>
      <c r="C16" s="14">
        <v>44926</v>
      </c>
      <c r="D16" s="10">
        <v>120</v>
      </c>
      <c r="E16" s="99"/>
    </row>
    <row r="17" spans="1:5" x14ac:dyDescent="0.3">
      <c r="A17" s="10">
        <v>42</v>
      </c>
      <c r="B17" s="10">
        <v>1</v>
      </c>
      <c r="C17" s="14">
        <v>44926</v>
      </c>
      <c r="D17" s="10">
        <v>120</v>
      </c>
      <c r="E17" s="99"/>
    </row>
    <row r="18" spans="1:5" x14ac:dyDescent="0.3">
      <c r="A18" s="10">
        <v>43</v>
      </c>
      <c r="B18" s="10">
        <v>1</v>
      </c>
      <c r="C18" s="14">
        <v>44926</v>
      </c>
      <c r="D18" s="10">
        <v>120</v>
      </c>
      <c r="E18" s="99"/>
    </row>
    <row r="19" spans="1:5" x14ac:dyDescent="0.3">
      <c r="A19" s="10">
        <v>47</v>
      </c>
      <c r="B19" s="10">
        <v>1</v>
      </c>
      <c r="C19" s="14">
        <v>44926</v>
      </c>
      <c r="D19" s="10">
        <v>120</v>
      </c>
      <c r="E19" s="99"/>
    </row>
    <row r="20" spans="1:5" x14ac:dyDescent="0.3">
      <c r="A20" s="10">
        <v>48</v>
      </c>
      <c r="B20" s="10">
        <v>1</v>
      </c>
      <c r="C20" s="14">
        <v>44926</v>
      </c>
      <c r="D20" s="10">
        <v>120</v>
      </c>
      <c r="E20" s="99"/>
    </row>
    <row r="21" spans="1:5" x14ac:dyDescent="0.3">
      <c r="A21" s="10">
        <v>79</v>
      </c>
      <c r="B21" s="10">
        <v>1</v>
      </c>
      <c r="C21" s="14">
        <v>44926</v>
      </c>
      <c r="D21" s="10">
        <v>120</v>
      </c>
      <c r="E21" s="99"/>
    </row>
    <row r="22" spans="1:5" x14ac:dyDescent="0.3">
      <c r="A22" s="10">
        <v>81</v>
      </c>
      <c r="B22" s="10">
        <v>1</v>
      </c>
      <c r="C22" s="14">
        <v>44926</v>
      </c>
      <c r="D22" s="10">
        <v>120</v>
      </c>
      <c r="E22" s="99"/>
    </row>
    <row r="23" spans="1:5" x14ac:dyDescent="0.3">
      <c r="A23" s="10">
        <v>82</v>
      </c>
      <c r="B23" s="10">
        <v>1</v>
      </c>
      <c r="C23" s="14">
        <v>44926</v>
      </c>
      <c r="D23" s="10">
        <v>120</v>
      </c>
      <c r="E23" s="99"/>
    </row>
    <row r="24" spans="1:5" x14ac:dyDescent="0.3">
      <c r="A24" s="10">
        <v>86</v>
      </c>
      <c r="B24" s="10">
        <v>1</v>
      </c>
      <c r="C24" s="14">
        <v>44926</v>
      </c>
      <c r="D24" s="10">
        <v>120</v>
      </c>
      <c r="E24" s="99"/>
    </row>
    <row r="25" spans="1:5" x14ac:dyDescent="0.3">
      <c r="A25" s="10">
        <v>1</v>
      </c>
      <c r="B25" s="10">
        <v>1</v>
      </c>
      <c r="C25" s="14">
        <v>44926</v>
      </c>
      <c r="D25" s="10">
        <v>150</v>
      </c>
      <c r="E25" s="99" t="s">
        <v>8</v>
      </c>
    </row>
    <row r="26" spans="1:5" x14ac:dyDescent="0.3">
      <c r="A26" s="10">
        <v>32</v>
      </c>
      <c r="B26" s="10">
        <v>1</v>
      </c>
      <c r="C26" s="14">
        <v>44926</v>
      </c>
      <c r="D26" s="10">
        <v>150</v>
      </c>
      <c r="E26" s="99"/>
    </row>
    <row r="27" spans="1:5" x14ac:dyDescent="0.3">
      <c r="A27" s="10">
        <v>37</v>
      </c>
      <c r="B27" s="10">
        <v>1</v>
      </c>
      <c r="C27" s="14">
        <v>44926</v>
      </c>
      <c r="D27" s="10">
        <v>150</v>
      </c>
      <c r="E27" s="99"/>
    </row>
    <row r="28" spans="1:5" x14ac:dyDescent="0.3">
      <c r="A28" s="10">
        <v>38</v>
      </c>
      <c r="B28" s="10">
        <v>1</v>
      </c>
      <c r="C28" s="14">
        <v>44926</v>
      </c>
      <c r="D28" s="10">
        <v>150</v>
      </c>
      <c r="E28" s="99"/>
    </row>
    <row r="29" spans="1:5" x14ac:dyDescent="0.3">
      <c r="A29" s="10">
        <v>40</v>
      </c>
      <c r="B29" s="10">
        <v>1</v>
      </c>
      <c r="C29" s="14">
        <v>44926</v>
      </c>
      <c r="D29" s="10">
        <v>150</v>
      </c>
      <c r="E29" s="99"/>
    </row>
    <row r="30" spans="1:5" x14ac:dyDescent="0.3">
      <c r="A30" s="10">
        <v>41</v>
      </c>
      <c r="B30" s="10">
        <v>1</v>
      </c>
      <c r="C30" s="14">
        <v>44926</v>
      </c>
      <c r="D30" s="10">
        <v>150</v>
      </c>
      <c r="E30" s="99"/>
    </row>
    <row r="31" spans="1:5" x14ac:dyDescent="0.3">
      <c r="A31" s="10">
        <v>45</v>
      </c>
      <c r="B31" s="10">
        <v>1</v>
      </c>
      <c r="C31" s="14">
        <v>44926</v>
      </c>
      <c r="D31" s="10">
        <v>150</v>
      </c>
      <c r="E31" s="99"/>
    </row>
    <row r="32" spans="1:5" x14ac:dyDescent="0.3">
      <c r="A32" s="10">
        <v>49</v>
      </c>
      <c r="B32" s="10">
        <v>1</v>
      </c>
      <c r="C32" s="14">
        <v>44926</v>
      </c>
      <c r="D32" s="10">
        <v>150</v>
      </c>
      <c r="E32" s="99"/>
    </row>
    <row r="33" spans="1:5" x14ac:dyDescent="0.3">
      <c r="A33" s="10">
        <v>58</v>
      </c>
      <c r="B33" s="10">
        <v>1</v>
      </c>
      <c r="C33" s="14">
        <v>44926</v>
      </c>
      <c r="D33" s="10">
        <v>150</v>
      </c>
      <c r="E33" s="99"/>
    </row>
    <row r="34" spans="1:5" x14ac:dyDescent="0.3">
      <c r="A34" s="10">
        <v>69</v>
      </c>
      <c r="B34" s="10">
        <v>1</v>
      </c>
      <c r="C34" s="14">
        <v>44926</v>
      </c>
      <c r="D34" s="10">
        <v>150</v>
      </c>
      <c r="E34" s="99"/>
    </row>
    <row r="35" spans="1:5" x14ac:dyDescent="0.3">
      <c r="A35" s="10">
        <v>71</v>
      </c>
      <c r="B35" s="10">
        <v>1</v>
      </c>
      <c r="C35" s="14">
        <v>44926</v>
      </c>
      <c r="D35" s="10">
        <v>150</v>
      </c>
      <c r="E35" s="99"/>
    </row>
    <row r="36" spans="1:5" x14ac:dyDescent="0.3">
      <c r="A36" s="10">
        <v>72</v>
      </c>
      <c r="B36" s="10">
        <v>1</v>
      </c>
      <c r="C36" s="14">
        <v>44926</v>
      </c>
      <c r="D36" s="10">
        <v>150</v>
      </c>
      <c r="E36" s="99"/>
    </row>
    <row r="37" spans="1:5" x14ac:dyDescent="0.3">
      <c r="A37" s="10">
        <v>85</v>
      </c>
      <c r="B37" s="10">
        <v>1</v>
      </c>
      <c r="C37" s="14">
        <v>44926</v>
      </c>
      <c r="D37" s="10">
        <v>150</v>
      </c>
      <c r="E37" s="99"/>
    </row>
    <row r="38" spans="1:5" x14ac:dyDescent="0.3">
      <c r="A38" s="10">
        <v>75</v>
      </c>
      <c r="B38" s="10">
        <v>1</v>
      </c>
      <c r="C38" s="14">
        <v>44926</v>
      </c>
      <c r="D38" s="10">
        <v>150</v>
      </c>
      <c r="E38" s="99"/>
    </row>
    <row r="39" spans="1:5" x14ac:dyDescent="0.3">
      <c r="A39" s="10">
        <v>77</v>
      </c>
      <c r="B39" s="10">
        <v>1</v>
      </c>
      <c r="C39" s="14">
        <v>44926</v>
      </c>
      <c r="D39" s="10">
        <v>150</v>
      </c>
      <c r="E39" s="99"/>
    </row>
    <row r="40" spans="1:5" x14ac:dyDescent="0.3">
      <c r="A40" s="10">
        <v>78</v>
      </c>
      <c r="B40" s="10">
        <v>1</v>
      </c>
      <c r="C40" s="14">
        <v>44926</v>
      </c>
      <c r="D40" s="10">
        <v>150</v>
      </c>
      <c r="E40" s="99"/>
    </row>
    <row r="41" spans="1:5" x14ac:dyDescent="0.3">
      <c r="A41" s="10">
        <v>91</v>
      </c>
      <c r="B41" s="10">
        <v>1</v>
      </c>
      <c r="C41" s="14">
        <v>44926</v>
      </c>
      <c r="D41" s="10">
        <v>150</v>
      </c>
      <c r="E41" s="99"/>
    </row>
    <row r="42" spans="1:5" x14ac:dyDescent="0.3">
      <c r="A42" s="10">
        <v>92</v>
      </c>
      <c r="B42" s="10">
        <v>1</v>
      </c>
      <c r="C42" s="14">
        <v>44926</v>
      </c>
      <c r="D42" s="10">
        <v>150</v>
      </c>
      <c r="E42" s="99"/>
    </row>
    <row r="43" spans="1:5" x14ac:dyDescent="0.3">
      <c r="A43" s="10">
        <v>93</v>
      </c>
      <c r="B43" s="10">
        <v>1</v>
      </c>
      <c r="C43" s="14">
        <v>44926</v>
      </c>
      <c r="D43" s="10">
        <v>150</v>
      </c>
      <c r="E43" s="99"/>
    </row>
    <row r="44" spans="1:5" x14ac:dyDescent="0.3">
      <c r="A44" s="10">
        <v>94</v>
      </c>
      <c r="B44" s="10">
        <v>1</v>
      </c>
      <c r="C44" s="14">
        <v>44926</v>
      </c>
      <c r="D44" s="10">
        <v>150</v>
      </c>
      <c r="E44" s="99"/>
    </row>
    <row r="45" spans="1:5" x14ac:dyDescent="0.3">
      <c r="A45" s="10">
        <v>95</v>
      </c>
      <c r="B45" s="10">
        <v>1</v>
      </c>
      <c r="C45" s="14">
        <v>44926</v>
      </c>
      <c r="D45" s="10">
        <v>150</v>
      </c>
      <c r="E45" s="99"/>
    </row>
    <row r="46" spans="1:5" x14ac:dyDescent="0.3">
      <c r="A46" s="10">
        <v>7</v>
      </c>
      <c r="B46" s="10">
        <v>1</v>
      </c>
      <c r="C46" s="14">
        <v>44926</v>
      </c>
      <c r="D46" s="10">
        <v>150</v>
      </c>
      <c r="E46" s="99"/>
    </row>
    <row r="47" spans="1:5" x14ac:dyDescent="0.3">
      <c r="A47" s="10">
        <v>9</v>
      </c>
      <c r="B47" s="10">
        <v>1</v>
      </c>
      <c r="C47" s="14">
        <v>44926</v>
      </c>
      <c r="D47" s="10">
        <v>150</v>
      </c>
      <c r="E47" s="99"/>
    </row>
    <row r="48" spans="1:5" x14ac:dyDescent="0.3">
      <c r="A48" s="10">
        <v>10</v>
      </c>
      <c r="B48" s="10">
        <v>1</v>
      </c>
      <c r="C48" s="14">
        <v>44926</v>
      </c>
      <c r="D48" s="10">
        <v>150</v>
      </c>
      <c r="E48" s="99"/>
    </row>
    <row r="49" spans="1:5" x14ac:dyDescent="0.3">
      <c r="A49" s="10">
        <v>21</v>
      </c>
      <c r="B49" s="10">
        <v>1</v>
      </c>
      <c r="C49" s="14">
        <v>44926</v>
      </c>
      <c r="D49" s="10">
        <v>150</v>
      </c>
      <c r="E49" s="99"/>
    </row>
    <row r="50" spans="1:5" x14ac:dyDescent="0.3">
      <c r="A50" s="10">
        <v>25</v>
      </c>
      <c r="B50" s="10">
        <v>1</v>
      </c>
      <c r="C50" s="14">
        <v>44926</v>
      </c>
      <c r="D50" s="10">
        <v>150</v>
      </c>
      <c r="E50" s="99"/>
    </row>
    <row r="51" spans="1:5" x14ac:dyDescent="0.3">
      <c r="A51" s="10">
        <v>26</v>
      </c>
      <c r="B51" s="10">
        <v>1</v>
      </c>
      <c r="C51" s="14">
        <v>44926</v>
      </c>
      <c r="D51" s="10">
        <v>150</v>
      </c>
      <c r="E51" s="99"/>
    </row>
    <row r="52" spans="1:5" x14ac:dyDescent="0.3">
      <c r="A52" s="10">
        <v>28</v>
      </c>
      <c r="B52" s="10">
        <v>1</v>
      </c>
      <c r="C52" s="14">
        <v>44926</v>
      </c>
      <c r="D52" s="10">
        <v>150</v>
      </c>
      <c r="E52" s="99"/>
    </row>
    <row r="53" spans="1:5" x14ac:dyDescent="0.3">
      <c r="A53" s="10">
        <v>39</v>
      </c>
      <c r="B53" s="10">
        <v>1</v>
      </c>
      <c r="C53" s="14">
        <v>44926</v>
      </c>
      <c r="D53" s="10">
        <v>150</v>
      </c>
      <c r="E53" s="99"/>
    </row>
    <row r="54" spans="1:5" x14ac:dyDescent="0.3">
      <c r="A54" s="10">
        <v>44</v>
      </c>
      <c r="B54" s="10">
        <v>1</v>
      </c>
      <c r="C54" s="14">
        <v>44926</v>
      </c>
      <c r="D54" s="10">
        <v>150</v>
      </c>
      <c r="E54" s="99"/>
    </row>
    <row r="55" spans="1:5" x14ac:dyDescent="0.3">
      <c r="A55" s="10">
        <v>52</v>
      </c>
      <c r="B55" s="10">
        <v>1</v>
      </c>
      <c r="C55" s="14">
        <v>44926</v>
      </c>
      <c r="D55" s="10">
        <v>150</v>
      </c>
      <c r="E55" s="99"/>
    </row>
    <row r="56" spans="1:5" x14ac:dyDescent="0.3">
      <c r="A56" s="10">
        <v>53</v>
      </c>
      <c r="B56" s="10">
        <v>1</v>
      </c>
      <c r="C56" s="14">
        <v>44926</v>
      </c>
      <c r="D56" s="10">
        <v>150</v>
      </c>
      <c r="E56" s="99"/>
    </row>
    <row r="57" spans="1:5" x14ac:dyDescent="0.3">
      <c r="A57" s="10">
        <v>61</v>
      </c>
      <c r="B57" s="10">
        <v>1</v>
      </c>
      <c r="C57" s="14">
        <v>44926</v>
      </c>
      <c r="D57" s="10">
        <v>150</v>
      </c>
      <c r="E57" s="99"/>
    </row>
    <row r="58" spans="1:5" x14ac:dyDescent="0.3">
      <c r="A58" s="10">
        <v>64</v>
      </c>
      <c r="B58" s="10">
        <v>1</v>
      </c>
      <c r="C58" s="14">
        <v>44926</v>
      </c>
      <c r="D58" s="10">
        <v>150</v>
      </c>
      <c r="E58" s="99"/>
    </row>
    <row r="59" spans="1:5" x14ac:dyDescent="0.3">
      <c r="A59" s="10">
        <v>65</v>
      </c>
      <c r="B59" s="10">
        <v>1</v>
      </c>
      <c r="C59" s="14">
        <v>44926</v>
      </c>
      <c r="D59" s="10">
        <v>150</v>
      </c>
      <c r="E59" s="99"/>
    </row>
    <row r="60" spans="1:5" x14ac:dyDescent="0.3">
      <c r="A60" s="10">
        <v>70</v>
      </c>
      <c r="B60" s="10">
        <v>1</v>
      </c>
      <c r="C60" s="14">
        <v>44926</v>
      </c>
      <c r="D60" s="10">
        <v>150</v>
      </c>
      <c r="E60" s="99"/>
    </row>
    <row r="61" spans="1:5" x14ac:dyDescent="0.3">
      <c r="A61" s="10">
        <v>73</v>
      </c>
      <c r="B61" s="10">
        <v>1</v>
      </c>
      <c r="C61" s="14">
        <v>44926</v>
      </c>
      <c r="D61" s="10">
        <v>150</v>
      </c>
      <c r="E61" s="99"/>
    </row>
    <row r="62" spans="1:5" x14ac:dyDescent="0.3">
      <c r="A62" s="10">
        <v>74</v>
      </c>
      <c r="B62" s="10">
        <v>1</v>
      </c>
      <c r="C62" s="14">
        <v>44926</v>
      </c>
      <c r="D62" s="10">
        <v>150</v>
      </c>
      <c r="E62" s="99"/>
    </row>
    <row r="63" spans="1:5" x14ac:dyDescent="0.3">
      <c r="A63" s="10">
        <v>89</v>
      </c>
      <c r="B63" s="10">
        <v>1</v>
      </c>
      <c r="C63" s="14">
        <v>44926</v>
      </c>
      <c r="D63" s="10">
        <v>150</v>
      </c>
      <c r="E63" s="99"/>
    </row>
    <row r="64" spans="1:5" x14ac:dyDescent="0.3">
      <c r="A64" s="10">
        <v>34</v>
      </c>
      <c r="B64" s="10">
        <v>1</v>
      </c>
      <c r="C64" s="14">
        <v>44926</v>
      </c>
      <c r="D64" s="10">
        <v>150</v>
      </c>
      <c r="E64" s="99"/>
    </row>
    <row r="65" spans="1:5" x14ac:dyDescent="0.3">
      <c r="A65" s="10">
        <v>2</v>
      </c>
      <c r="B65" s="10">
        <v>1</v>
      </c>
      <c r="C65" s="14">
        <v>44926</v>
      </c>
      <c r="D65" s="10">
        <v>180</v>
      </c>
      <c r="E65" s="99" t="s">
        <v>9</v>
      </c>
    </row>
    <row r="66" spans="1:5" x14ac:dyDescent="0.3">
      <c r="A66" s="10">
        <v>8</v>
      </c>
      <c r="B66" s="10">
        <v>1</v>
      </c>
      <c r="C66" s="14">
        <v>44926</v>
      </c>
      <c r="D66" s="10">
        <v>180</v>
      </c>
      <c r="E66" s="99"/>
    </row>
    <row r="67" spans="1:5" x14ac:dyDescent="0.3">
      <c r="A67" s="10">
        <v>11</v>
      </c>
      <c r="B67" s="10">
        <v>1</v>
      </c>
      <c r="C67" s="14">
        <v>44926</v>
      </c>
      <c r="D67" s="10">
        <v>180</v>
      </c>
      <c r="E67" s="99"/>
    </row>
    <row r="68" spans="1:5" x14ac:dyDescent="0.3">
      <c r="A68" s="10">
        <v>13</v>
      </c>
      <c r="B68" s="10">
        <v>1</v>
      </c>
      <c r="C68" s="14">
        <v>44926</v>
      </c>
      <c r="D68" s="10">
        <v>180</v>
      </c>
      <c r="E68" s="99"/>
    </row>
    <row r="69" spans="1:5" x14ac:dyDescent="0.3">
      <c r="A69" s="10">
        <v>14</v>
      </c>
      <c r="B69" s="10">
        <v>1</v>
      </c>
      <c r="C69" s="14">
        <v>44926</v>
      </c>
      <c r="D69" s="10">
        <v>180</v>
      </c>
      <c r="E69" s="99"/>
    </row>
    <row r="70" spans="1:5" x14ac:dyDescent="0.3">
      <c r="A70" s="10">
        <v>22</v>
      </c>
      <c r="B70" s="10">
        <v>1</v>
      </c>
      <c r="C70" s="14">
        <v>44926</v>
      </c>
      <c r="D70" s="10">
        <v>180</v>
      </c>
      <c r="E70" s="99"/>
    </row>
    <row r="71" spans="1:5" x14ac:dyDescent="0.3">
      <c r="A71" s="10">
        <v>27</v>
      </c>
      <c r="B71" s="10">
        <v>1</v>
      </c>
      <c r="C71" s="14">
        <v>44926</v>
      </c>
      <c r="D71" s="10">
        <v>180</v>
      </c>
      <c r="E71" s="99"/>
    </row>
    <row r="72" spans="1:5" x14ac:dyDescent="0.3">
      <c r="A72" s="10">
        <v>30</v>
      </c>
      <c r="B72" s="10">
        <v>1</v>
      </c>
      <c r="C72" s="14">
        <v>44926</v>
      </c>
      <c r="D72" s="10">
        <v>180</v>
      </c>
      <c r="E72" s="99"/>
    </row>
    <row r="73" spans="1:5" x14ac:dyDescent="0.3">
      <c r="A73" s="10">
        <v>35</v>
      </c>
      <c r="B73" s="10">
        <v>1</v>
      </c>
      <c r="C73" s="14">
        <v>44926</v>
      </c>
      <c r="D73" s="10">
        <v>180</v>
      </c>
      <c r="E73" s="99"/>
    </row>
    <row r="74" spans="1:5" x14ac:dyDescent="0.3">
      <c r="A74" s="10">
        <v>50</v>
      </c>
      <c r="B74" s="10">
        <v>1</v>
      </c>
      <c r="C74" s="14">
        <v>44926</v>
      </c>
      <c r="D74" s="10">
        <v>180</v>
      </c>
      <c r="E74" s="99"/>
    </row>
    <row r="75" spans="1:5" x14ac:dyDescent="0.3">
      <c r="A75" s="10">
        <v>51</v>
      </c>
      <c r="B75" s="10">
        <v>1</v>
      </c>
      <c r="C75" s="14">
        <v>44926</v>
      </c>
      <c r="D75" s="10">
        <v>180</v>
      </c>
      <c r="E75" s="99"/>
    </row>
    <row r="76" spans="1:5" x14ac:dyDescent="0.3">
      <c r="A76" s="10">
        <v>54</v>
      </c>
      <c r="B76" s="10">
        <v>1</v>
      </c>
      <c r="C76" s="14">
        <v>44926</v>
      </c>
      <c r="D76" s="10">
        <v>180</v>
      </c>
      <c r="E76" s="99"/>
    </row>
    <row r="77" spans="1:5" x14ac:dyDescent="0.3">
      <c r="A77" s="10">
        <v>55</v>
      </c>
      <c r="B77" s="10">
        <v>1</v>
      </c>
      <c r="C77" s="14">
        <v>44926</v>
      </c>
      <c r="D77" s="10">
        <v>180</v>
      </c>
      <c r="E77" s="99"/>
    </row>
    <row r="78" spans="1:5" x14ac:dyDescent="0.3">
      <c r="A78" s="10">
        <v>56</v>
      </c>
      <c r="B78" s="10">
        <v>1</v>
      </c>
      <c r="C78" s="14">
        <v>44926</v>
      </c>
      <c r="D78" s="10">
        <v>180</v>
      </c>
      <c r="E78" s="99"/>
    </row>
    <row r="79" spans="1:5" x14ac:dyDescent="0.3">
      <c r="A79" s="10">
        <v>57</v>
      </c>
      <c r="B79" s="10">
        <v>1</v>
      </c>
      <c r="C79" s="14">
        <v>44926</v>
      </c>
      <c r="D79" s="10">
        <v>180</v>
      </c>
      <c r="E79" s="99"/>
    </row>
    <row r="80" spans="1:5" x14ac:dyDescent="0.3">
      <c r="A80" s="10">
        <v>59</v>
      </c>
      <c r="B80" s="10">
        <v>1</v>
      </c>
      <c r="C80" s="14">
        <v>44926</v>
      </c>
      <c r="D80" s="10">
        <v>180</v>
      </c>
      <c r="E80" s="99"/>
    </row>
    <row r="81" spans="1:5" x14ac:dyDescent="0.3">
      <c r="A81" s="10">
        <v>60</v>
      </c>
      <c r="B81" s="10">
        <v>1</v>
      </c>
      <c r="C81" s="14">
        <v>44926</v>
      </c>
      <c r="D81" s="10">
        <v>180</v>
      </c>
      <c r="E81" s="99"/>
    </row>
    <row r="82" spans="1:5" x14ac:dyDescent="0.3">
      <c r="A82" s="10">
        <v>62</v>
      </c>
      <c r="B82" s="10">
        <v>1</v>
      </c>
      <c r="C82" s="14">
        <v>44926</v>
      </c>
      <c r="D82" s="10">
        <v>180</v>
      </c>
      <c r="E82" s="99"/>
    </row>
    <row r="83" spans="1:5" x14ac:dyDescent="0.3">
      <c r="A83" s="10">
        <v>66</v>
      </c>
      <c r="B83" s="10">
        <v>1</v>
      </c>
      <c r="C83" s="14">
        <v>44926</v>
      </c>
      <c r="D83" s="10">
        <v>180</v>
      </c>
      <c r="E83" s="99"/>
    </row>
    <row r="84" spans="1:5" x14ac:dyDescent="0.3">
      <c r="A84" s="10">
        <v>67</v>
      </c>
      <c r="B84" s="10">
        <v>1</v>
      </c>
      <c r="C84" s="14">
        <v>44926</v>
      </c>
      <c r="D84" s="10">
        <v>180</v>
      </c>
      <c r="E84" s="99"/>
    </row>
    <row r="85" spans="1:5" x14ac:dyDescent="0.3">
      <c r="A85" s="10">
        <v>68</v>
      </c>
      <c r="B85" s="10">
        <v>1</v>
      </c>
      <c r="C85" s="14">
        <v>44926</v>
      </c>
      <c r="D85" s="10">
        <v>180</v>
      </c>
      <c r="E85" s="99"/>
    </row>
    <row r="86" spans="1:5" x14ac:dyDescent="0.3">
      <c r="A86" s="10">
        <v>76</v>
      </c>
      <c r="B86" s="10">
        <v>1</v>
      </c>
      <c r="C86" s="14">
        <v>44926</v>
      </c>
      <c r="D86" s="10">
        <v>180</v>
      </c>
      <c r="E86" s="99"/>
    </row>
    <row r="87" spans="1:5" x14ac:dyDescent="0.3">
      <c r="A87" s="10">
        <v>80</v>
      </c>
      <c r="B87" s="10">
        <v>1</v>
      </c>
      <c r="C87" s="14">
        <v>44926</v>
      </c>
      <c r="D87" s="10">
        <v>180</v>
      </c>
      <c r="E87" s="99"/>
    </row>
    <row r="88" spans="1:5" x14ac:dyDescent="0.3">
      <c r="A88" s="10">
        <v>84</v>
      </c>
      <c r="B88" s="10">
        <v>1</v>
      </c>
      <c r="C88" s="14">
        <v>44926</v>
      </c>
      <c r="D88" s="10">
        <v>180</v>
      </c>
      <c r="E88" s="99"/>
    </row>
    <row r="89" spans="1:5" x14ac:dyDescent="0.3">
      <c r="A89" s="10">
        <v>88</v>
      </c>
      <c r="B89" s="10">
        <v>1</v>
      </c>
      <c r="C89" s="14">
        <v>44926</v>
      </c>
      <c r="D89" s="10">
        <v>180</v>
      </c>
      <c r="E89" s="99"/>
    </row>
    <row r="90" spans="1:5" x14ac:dyDescent="0.3">
      <c r="A90" s="10">
        <v>90</v>
      </c>
      <c r="B90" s="10">
        <v>1</v>
      </c>
      <c r="C90" s="14">
        <v>44926</v>
      </c>
      <c r="D90" s="10">
        <v>180</v>
      </c>
      <c r="E90" s="99"/>
    </row>
    <row r="91" spans="1:5" x14ac:dyDescent="0.3">
      <c r="A91" s="10">
        <v>4</v>
      </c>
      <c r="B91" s="10">
        <v>1</v>
      </c>
      <c r="C91" s="14">
        <v>44926</v>
      </c>
      <c r="D91" s="10">
        <v>180</v>
      </c>
      <c r="E91" s="99"/>
    </row>
    <row r="92" spans="1:5" x14ac:dyDescent="0.3">
      <c r="A92" s="10">
        <v>5</v>
      </c>
      <c r="B92" s="10">
        <v>1</v>
      </c>
      <c r="C92" s="14">
        <v>44926</v>
      </c>
      <c r="D92" s="10">
        <v>180</v>
      </c>
      <c r="E92" s="99"/>
    </row>
    <row r="93" spans="1:5" x14ac:dyDescent="0.3">
      <c r="A93" s="10">
        <v>6</v>
      </c>
      <c r="B93" s="10">
        <v>1</v>
      </c>
      <c r="C93" s="14">
        <v>44926</v>
      </c>
      <c r="D93" s="10">
        <v>180</v>
      </c>
      <c r="E93" s="99"/>
    </row>
    <row r="94" spans="1:5" x14ac:dyDescent="0.3">
      <c r="A94" s="10">
        <v>29</v>
      </c>
      <c r="B94" s="10">
        <v>1</v>
      </c>
      <c r="C94" s="14">
        <v>44926</v>
      </c>
      <c r="D94" s="10">
        <v>180</v>
      </c>
      <c r="E94" s="99"/>
    </row>
    <row r="95" spans="1:5" x14ac:dyDescent="0.3">
      <c r="A95" s="10">
        <v>83</v>
      </c>
      <c r="B95" s="10">
        <v>1</v>
      </c>
      <c r="C95" s="14">
        <v>44926</v>
      </c>
      <c r="D95" s="10">
        <v>180</v>
      </c>
      <c r="E95" s="99"/>
    </row>
  </sheetData>
  <mergeCells count="3">
    <mergeCell ref="E2:E24"/>
    <mergeCell ref="E25:E64"/>
    <mergeCell ref="E65:E9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2</vt:i4>
      </vt:variant>
      <vt:variant>
        <vt:lpstr>Plages nommées</vt:lpstr>
      </vt:variant>
      <vt:variant>
        <vt:i4>1</vt:i4>
      </vt:variant>
    </vt:vector>
  </HeadingPairs>
  <TitlesOfParts>
    <vt:vector size="3" baseType="lpstr">
      <vt:lpstr>BDC</vt:lpstr>
      <vt:lpstr>Feuil2</vt:lpstr>
      <vt:lpstr>BDC!Zone_d_impression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Anne RENON</dc:creator>
  <cp:lastModifiedBy>Nicolas Choudin</cp:lastModifiedBy>
  <cp:lastPrinted>2022-12-19T10:31:10Z</cp:lastPrinted>
  <dcterms:created xsi:type="dcterms:W3CDTF">2016-12-13T10:34:54Z</dcterms:created>
  <dcterms:modified xsi:type="dcterms:W3CDTF">2022-12-19T10:32:40Z</dcterms:modified>
</cp:coreProperties>
</file>