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philipper\Downloads\"/>
    </mc:Choice>
  </mc:AlternateContent>
  <xr:revisionPtr revIDLastSave="0" documentId="13_ncr:1_{2E27595E-A946-4CE1-9E22-843FC464D66C}" xr6:coauthVersionLast="47" xr6:coauthVersionMax="47" xr10:uidLastSave="{00000000-0000-0000-0000-000000000000}"/>
  <workbookProtection workbookAlgorithmName="SHA-512" workbookHashValue="7ypbXbKXKJCkjH70DcQDIvIrNbpL8rUVhlb+frMfWqkxE+f/5x8BdyaT6KocVUiFnuYg/t4kl2sn1UB6/oTg/w==" workbookSaltValue="EAhU4vOi12KmSugUGbas8A==" workbookSpinCount="100000" lockStructure="1"/>
  <bookViews>
    <workbookView xWindow="-108" yWindow="-108" windowWidth="23256" windowHeight="12456" tabRatio="436" xr2:uid="{00000000-000D-0000-FFFF-FFFF00000000}"/>
  </bookViews>
  <sheets>
    <sheet name="BDC" sheetId="1" r:id="rId1"/>
    <sheet name="Feuil2" sheetId="2" state="hidden" r:id="rId2"/>
  </sheets>
  <definedNames>
    <definedName name="_xlnm.Print_Area" localSheetId="0">BDC!$A$1:$R$56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1" i="1" l="1"/>
  <c r="R51" i="1" s="1"/>
  <c r="Q50" i="1"/>
  <c r="R50" i="1" s="1"/>
  <c r="Q49" i="1"/>
  <c r="R49" i="1" s="1"/>
  <c r="Q48" i="1"/>
  <c r="R48" i="1" s="1"/>
  <c r="Q47" i="1"/>
  <c r="R47" i="1" s="1"/>
  <c r="Q46" i="1"/>
  <c r="Q21" i="1"/>
  <c r="R21" i="1" s="1"/>
  <c r="Q22" i="1"/>
  <c r="R22" i="1" s="1"/>
  <c r="Q23" i="1"/>
  <c r="R23" i="1" s="1"/>
  <c r="Q24" i="1"/>
  <c r="R24" i="1" s="1"/>
  <c r="Q25" i="1"/>
  <c r="R25" i="1" s="1"/>
  <c r="Q26" i="1"/>
  <c r="R26" i="1" s="1"/>
  <c r="Q27" i="1"/>
  <c r="R27" i="1" s="1"/>
  <c r="Q28" i="1"/>
  <c r="R28" i="1" s="1"/>
  <c r="Q29" i="1"/>
  <c r="R29" i="1" s="1"/>
  <c r="Q30" i="1"/>
  <c r="R30" i="1" s="1"/>
  <c r="Q31" i="1"/>
  <c r="R31" i="1" s="1"/>
  <c r="Q32" i="1"/>
  <c r="R32" i="1" s="1"/>
  <c r="Q33" i="1"/>
  <c r="R33" i="1" s="1"/>
  <c r="Q34" i="1"/>
  <c r="R34" i="1" s="1"/>
  <c r="Q35" i="1"/>
  <c r="R35" i="1" s="1"/>
  <c r="Q36" i="1"/>
  <c r="R36" i="1" s="1"/>
  <c r="Q37" i="1"/>
  <c r="R37" i="1" s="1"/>
  <c r="Q38" i="1"/>
  <c r="R38" i="1" s="1"/>
  <c r="Q39" i="1"/>
  <c r="R39" i="1" s="1"/>
  <c r="Q40" i="1"/>
  <c r="R40" i="1" s="1"/>
  <c r="Q41" i="1"/>
  <c r="R41" i="1" s="1"/>
  <c r="Q42" i="1"/>
  <c r="R42" i="1" s="1"/>
  <c r="Q43" i="1"/>
  <c r="R43" i="1" s="1"/>
  <c r="Q20" i="1"/>
  <c r="R46" i="1" l="1"/>
  <c r="R20" i="1"/>
  <c r="Q52" i="1" l="1"/>
  <c r="Q53" i="1" s="1"/>
</calcChain>
</file>

<file path=xl/sharedStrings.xml><?xml version="1.0" encoding="utf-8"?>
<sst xmlns="http://schemas.openxmlformats.org/spreadsheetml/2006/main" count="313" uniqueCount="176">
  <si>
    <t xml:space="preserve">BON DE COMMANDE </t>
  </si>
  <si>
    <t>Signature avec mention "bon pour commande " et tampon de la société obligatoires:</t>
  </si>
  <si>
    <t>Conditionnement</t>
  </si>
  <si>
    <t>Chant</t>
  </si>
  <si>
    <t>Gâche</t>
  </si>
  <si>
    <t>Section</t>
  </si>
  <si>
    <t>Prix de Vente unitaire</t>
  </si>
  <si>
    <t>Zone 2</t>
  </si>
  <si>
    <t>Zone 3</t>
  </si>
  <si>
    <t>CD</t>
  </si>
  <si>
    <t>1 point</t>
  </si>
  <si>
    <t>117x54</t>
  </si>
  <si>
    <t>G</t>
  </si>
  <si>
    <t>D</t>
  </si>
  <si>
    <t>86x54</t>
  </si>
  <si>
    <t>66x54</t>
  </si>
  <si>
    <t>aucun</t>
  </si>
  <si>
    <t>930+530</t>
  </si>
  <si>
    <t>930+930</t>
  </si>
  <si>
    <t>Dpt</t>
  </si>
  <si>
    <t>Ml</t>
  </si>
  <si>
    <t>End Date</t>
  </si>
  <si>
    <t>3 Zones</t>
  </si>
  <si>
    <t>ZONE 1</t>
  </si>
  <si>
    <t>zone</t>
  </si>
  <si>
    <t>(Corse exclus)</t>
  </si>
  <si>
    <t>Sens ouverture</t>
  </si>
  <si>
    <t>Largeur (mm)</t>
  </si>
  <si>
    <t>Quantité commande</t>
  </si>
  <si>
    <t>PORT</t>
  </si>
  <si>
    <t>A renvoyer par email : commandepremium@jeldwen.com</t>
  </si>
  <si>
    <t xml:space="preserve">DATE COMMANDE : </t>
  </si>
  <si>
    <t>NOM CLIENT :</t>
  </si>
  <si>
    <t>EMAIL CONTACT :</t>
  </si>
  <si>
    <t xml:space="preserve">NOM CONTACT : </t>
  </si>
  <si>
    <t xml:space="preserve">N° TEL CONTACT : </t>
  </si>
  <si>
    <t xml:space="preserve">ADRESSE DE LIVRAISON : </t>
  </si>
  <si>
    <t>COMMENTAIRES :</t>
  </si>
  <si>
    <t>TOTAL</t>
  </si>
  <si>
    <t>Département de livraison :</t>
  </si>
  <si>
    <t>1 VANTAIL</t>
  </si>
  <si>
    <t>2 VANTAUX ÉGAUX &amp; TIERCÉS</t>
  </si>
  <si>
    <t>Paumelles 130 Univ.</t>
  </si>
  <si>
    <t>Total commande *  :</t>
  </si>
  <si>
    <t>CODE POSTAL :</t>
  </si>
  <si>
    <t>VILLE :</t>
  </si>
  <si>
    <t>H72001</t>
  </si>
  <si>
    <t>H72002</t>
  </si>
  <si>
    <t>H72003</t>
  </si>
  <si>
    <t>H72004</t>
  </si>
  <si>
    <t>H72005</t>
  </si>
  <si>
    <t>H72006</t>
  </si>
  <si>
    <t>H72007</t>
  </si>
  <si>
    <t>H72008</t>
  </si>
  <si>
    <t>H72009</t>
  </si>
  <si>
    <t>H72010</t>
  </si>
  <si>
    <t>H72011</t>
  </si>
  <si>
    <t>H72013</t>
  </si>
  <si>
    <t>H72014</t>
  </si>
  <si>
    <t>H72015</t>
  </si>
  <si>
    <t>H72016</t>
  </si>
  <si>
    <t>H72017</t>
  </si>
  <si>
    <t>HUISSERIES OFFRE PREMIUM *</t>
  </si>
  <si>
    <t>H72012</t>
  </si>
  <si>
    <t>H72018</t>
  </si>
  <si>
    <t>-</t>
  </si>
  <si>
    <t>* délai J+3 départ usine + délais de livraison. Offre valable hors période de fermeture de l'usine. Aucune modification de la commande ne pourra être acceptée après réception de votre bon de commande par nos services. 
Les prix indiqués s'entendent hors application de l'éco-contribution.</t>
  </si>
  <si>
    <t>H72073</t>
  </si>
  <si>
    <t>H72075</t>
  </si>
  <si>
    <t>H72077</t>
  </si>
  <si>
    <t>H72079</t>
  </si>
  <si>
    <t>H72081</t>
  </si>
  <si>
    <t>H72083</t>
  </si>
  <si>
    <t>H72074</t>
  </si>
  <si>
    <t>H72076</t>
  </si>
  <si>
    <t>H72078</t>
  </si>
  <si>
    <t>H72080</t>
  </si>
  <si>
    <t>H72082</t>
  </si>
  <si>
    <t>H72084</t>
  </si>
  <si>
    <t>Item Talon 50 mm</t>
  </si>
  <si>
    <t>Item Talon 15 mm</t>
  </si>
  <si>
    <t>Item Talon 10 mm</t>
  </si>
  <si>
    <t>Item Talon 5 mm</t>
  </si>
  <si>
    <t>HUISSERIE
PERF+
Hauteur 2040 mm
Joint d'étanchéité 3 côtés
ÉCHARPÉE</t>
  </si>
  <si>
    <t>HUISSERIE
PERF+
Hauteur 2040 mm
Joint d'étanchéité 3 côtés
BOTTELÉE</t>
  </si>
  <si>
    <t>HUISSERIE
PERF+
Hauteur 2040 mm
Joint d'étanchéité 3 côtés 
BOTTELÉE</t>
  </si>
  <si>
    <t>H72019</t>
  </si>
  <si>
    <t>H72021</t>
  </si>
  <si>
    <t>H72025</t>
  </si>
  <si>
    <t>H72027</t>
  </si>
  <si>
    <t>H72031</t>
  </si>
  <si>
    <t>H72033</t>
  </si>
  <si>
    <t>H72020</t>
  </si>
  <si>
    <t>H72022</t>
  </si>
  <si>
    <t>H72026</t>
  </si>
  <si>
    <t>H72028</t>
  </si>
  <si>
    <t>H72032</t>
  </si>
  <si>
    <t>H72034</t>
  </si>
  <si>
    <t>H72037</t>
  </si>
  <si>
    <t>H72039</t>
  </si>
  <si>
    <t>H72043</t>
  </si>
  <si>
    <t>H72045</t>
  </si>
  <si>
    <t>H72049</t>
  </si>
  <si>
    <t>H72051</t>
  </si>
  <si>
    <t>H72038</t>
  </si>
  <si>
    <t>H72040</t>
  </si>
  <si>
    <t>H72044</t>
  </si>
  <si>
    <t>H72046</t>
  </si>
  <si>
    <t>H72050</t>
  </si>
  <si>
    <t>H72052</t>
  </si>
  <si>
    <t>H72055</t>
  </si>
  <si>
    <t>H72057</t>
  </si>
  <si>
    <t>H72061</t>
  </si>
  <si>
    <t>H72063</t>
  </si>
  <si>
    <t>H72067</t>
  </si>
  <si>
    <t>H72069</t>
  </si>
  <si>
    <t>H72056</t>
  </si>
  <si>
    <t>H72058</t>
  </si>
  <si>
    <t>H72062</t>
  </si>
  <si>
    <t>H72064</t>
  </si>
  <si>
    <t>H72068</t>
  </si>
  <si>
    <t>H72070</t>
  </si>
  <si>
    <t>H72085</t>
  </si>
  <si>
    <t>H72087</t>
  </si>
  <si>
    <t>H72089</t>
  </si>
  <si>
    <t>H72091</t>
  </si>
  <si>
    <t>H72093</t>
  </si>
  <si>
    <t>H72095</t>
  </si>
  <si>
    <t>H72086</t>
  </si>
  <si>
    <t>H72088</t>
  </si>
  <si>
    <t>H72090</t>
  </si>
  <si>
    <t>H72092</t>
  </si>
  <si>
    <t>H72094</t>
  </si>
  <si>
    <t>H72096</t>
  </si>
  <si>
    <t>H72097</t>
  </si>
  <si>
    <t>H72099</t>
  </si>
  <si>
    <t>H72101</t>
  </si>
  <si>
    <t>H72103</t>
  </si>
  <si>
    <t>H72105</t>
  </si>
  <si>
    <t>H72107</t>
  </si>
  <si>
    <t>H72098</t>
  </si>
  <si>
    <t>H72100</t>
  </si>
  <si>
    <t>H72102</t>
  </si>
  <si>
    <t>H72104</t>
  </si>
  <si>
    <t>H72106</t>
  </si>
  <si>
    <t>H72108</t>
  </si>
  <si>
    <t>H72109</t>
  </si>
  <si>
    <t>H72111</t>
  </si>
  <si>
    <t>H72113</t>
  </si>
  <si>
    <t>H72115</t>
  </si>
  <si>
    <t>H72117</t>
  </si>
  <si>
    <t>H72119</t>
  </si>
  <si>
    <t>H72110</t>
  </si>
  <si>
    <t>H72112</t>
  </si>
  <si>
    <t>H72114</t>
  </si>
  <si>
    <t>H72116</t>
  </si>
  <si>
    <t>H72118</t>
  </si>
  <si>
    <t>H72120</t>
  </si>
  <si>
    <t>H72023</t>
  </si>
  <si>
    <t>H72029</t>
  </si>
  <si>
    <t>H72035</t>
  </si>
  <si>
    <t>H72024</t>
  </si>
  <si>
    <t>H72030</t>
  </si>
  <si>
    <t>H72036</t>
  </si>
  <si>
    <t>H72041</t>
  </si>
  <si>
    <t>H72047</t>
  </si>
  <si>
    <t>H72053</t>
  </si>
  <si>
    <t>H72042</t>
  </si>
  <si>
    <t>H72048</t>
  </si>
  <si>
    <t>H72054</t>
  </si>
  <si>
    <t>H72059</t>
  </si>
  <si>
    <t>H72065</t>
  </si>
  <si>
    <t>H72071</t>
  </si>
  <si>
    <t>H72060</t>
  </si>
  <si>
    <t>H72066</t>
  </si>
  <si>
    <t>H72072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</si>
</sst>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0\ &quot;€&quot;"/>
  </numFmts>
  <fonts count="27" x14ac:knownFonts="1">
    <font>
      <sz val="11"/>
      <color theme="1"/>
      <name val="Calibri"/>
      <family val="2"/>
      <scheme val="minor"/>
    </font>
    <font>
      <b/>
      <sz val="24"/>
      <color theme="1"/>
      <name val="Calibri"/>
      <family val="2"/>
      <scheme val="minor"/>
    </font>
    <font>
      <b/>
      <sz val="16"/>
      <color theme="1"/>
      <name val="Calibri"/>
      <family val="2"/>
      <scheme val="minor"/>
    </font>
    <font>
      <b/>
      <sz val="20"/>
      <color theme="1"/>
      <name val="Calibri"/>
      <family val="2"/>
      <scheme val="minor"/>
    </font>
    <font>
      <b/>
      <sz val="12"/>
      <color theme="1"/>
      <name val="Calibri"/>
      <family val="2"/>
      <scheme val="minor"/>
    </font>
    <font>
      <b/>
      <sz val="10"/>
      <color theme="1"/>
      <name val="Calibri"/>
      <family val="2"/>
      <scheme val="minor"/>
    </font>
    <font>
      <sz val="7"/>
      <color theme="1"/>
      <name val="Calibri"/>
      <family val="2"/>
      <scheme val="minor"/>
    </font>
    <font>
      <sz val="11"/>
      <color rgb="FF000000"/>
      <name val="Calibri"/>
      <family val="2"/>
    </font>
    <font>
      <b/>
      <sz val="11"/>
      <color rgb="FF000000"/>
      <name val="Calibri"/>
      <family val="2"/>
    </font>
    <font>
      <b/>
      <sz val="16"/>
      <color rgb="FFFF0000"/>
      <name val="Calibri"/>
      <family val="2"/>
      <scheme val="minor"/>
    </font>
    <font>
      <b/>
      <sz val="18"/>
      <color theme="1"/>
      <name val="Calibri"/>
      <family val="2"/>
      <scheme val="minor"/>
    </font>
    <font>
      <b/>
      <sz val="18"/>
      <name val="Calibri"/>
      <family val="2"/>
    </font>
    <font>
      <i/>
      <sz val="14"/>
      <color theme="1"/>
      <name val="Calibri"/>
      <family val="2"/>
      <scheme val="minor"/>
    </font>
    <font>
      <b/>
      <sz val="48"/>
      <color rgb="FF1D446B"/>
      <name val="Calibri"/>
      <family val="2"/>
      <scheme val="minor"/>
    </font>
    <font>
      <b/>
      <sz val="28"/>
      <color rgb="FF58595B"/>
      <name val="Calibri"/>
      <family val="2"/>
      <scheme val="minor"/>
    </font>
    <font>
      <sz val="11"/>
      <color rgb="FF58595B"/>
      <name val="Calibri"/>
      <family val="2"/>
      <scheme val="minor"/>
    </font>
    <font>
      <b/>
      <sz val="16"/>
      <color rgb="FF58595B"/>
      <name val="Calibri"/>
      <family val="2"/>
      <scheme val="minor"/>
    </font>
    <font>
      <b/>
      <sz val="20"/>
      <color rgb="FF58595B"/>
      <name val="Calibri"/>
      <family val="2"/>
      <scheme val="minor"/>
    </font>
    <font>
      <sz val="14"/>
      <color theme="0"/>
      <name val="Calibri"/>
      <family val="2"/>
    </font>
    <font>
      <sz val="14"/>
      <color theme="0"/>
      <name val="Calibri"/>
      <family val="2"/>
      <scheme val="minor"/>
    </font>
    <font>
      <sz val="8"/>
      <name val="Calibri"/>
      <family val="2"/>
      <scheme val="minor"/>
    </font>
    <font>
      <b/>
      <sz val="22"/>
      <name val="Calibri"/>
      <family val="2"/>
    </font>
    <font>
      <b/>
      <sz val="16"/>
      <name val="Calibri"/>
      <family val="2"/>
    </font>
    <font>
      <sz val="16"/>
      <name val="Calibri"/>
      <family val="2"/>
    </font>
    <font>
      <b/>
      <sz val="16"/>
      <name val="Calibri"/>
      <family val="2"/>
      <scheme val="minor"/>
    </font>
    <font>
      <b/>
      <sz val="14"/>
      <color theme="0"/>
      <name val="Calibri"/>
      <family val="2"/>
    </font>
    <font>
      <b/>
      <sz val="14"/>
      <color theme="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C8B78A"/>
        <bgColor rgb="FF000000"/>
      </patternFill>
    </fill>
    <fill>
      <patternFill patternType="solid">
        <fgColor rgb="FF6F9ABB"/>
        <bgColor rgb="FF000000"/>
      </patternFill>
    </fill>
    <fill>
      <patternFill patternType="solid">
        <fgColor rgb="FF6F9ABB"/>
        <bgColor indexed="64"/>
      </patternFill>
    </fill>
    <fill>
      <patternFill patternType="solid">
        <fgColor rgb="FFC8B78A"/>
        <bgColor indexed="64"/>
      </patternFill>
    </fill>
    <fill>
      <patternFill patternType="solid">
        <fgColor rgb="FF1D446B"/>
        <bgColor indexed="64"/>
      </patternFill>
    </fill>
    <fill>
      <patternFill patternType="solid">
        <fgColor rgb="FF1D446B"/>
        <bgColor rgb="FF000000"/>
      </patternFill>
    </fill>
    <fill>
      <patternFill patternType="solid">
        <fgColor theme="0" tint="-0.14999847407452621"/>
        <bgColor rgb="FF000000"/>
      </patternFill>
    </fill>
    <fill>
      <patternFill patternType="solid">
        <fgColor rgb="FFCC9900"/>
        <bgColor indexed="64"/>
      </patternFill>
    </fill>
    <fill>
      <patternFill patternType="solid">
        <fgColor rgb="FFCC9900"/>
        <bgColor rgb="FF000000"/>
      </patternFill>
    </fill>
  </fills>
  <borders count="4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46">
    <xf numFmtId="0" fontId="0" fillId="0" borderId="0" xfId="0"/>
    <xf numFmtId="0" fontId="3"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vertical="center"/>
    </xf>
    <xf numFmtId="22" fontId="7" fillId="0" borderId="0" xfId="0" applyNumberFormat="1" applyFont="1"/>
    <xf numFmtId="0" fontId="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wrapText="1"/>
    </xf>
    <xf numFmtId="0" fontId="15" fillId="0" borderId="0" xfId="0" applyFont="1"/>
    <xf numFmtId="0" fontId="15"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xf>
    <xf numFmtId="0" fontId="5" fillId="0" borderId="0" xfId="0" applyFont="1"/>
    <xf numFmtId="0" fontId="1" fillId="2" borderId="3" xfId="0" applyFont="1" applyFill="1" applyBorder="1" applyAlignment="1">
      <alignment horizontal="center" vertical="center"/>
    </xf>
    <xf numFmtId="0" fontId="17" fillId="0" borderId="0" xfId="0" applyFont="1" applyAlignment="1">
      <alignment horizontal="center" wrapText="1"/>
    </xf>
    <xf numFmtId="0" fontId="16" fillId="0" borderId="0" xfId="0" applyFont="1" applyAlignment="1">
      <alignment horizontal="center" wrapText="1"/>
    </xf>
    <xf numFmtId="0" fontId="11" fillId="9" borderId="0" xfId="0" applyFont="1" applyFill="1" applyAlignment="1">
      <alignment horizontal="right" vertical="center"/>
    </xf>
    <xf numFmtId="0" fontId="17" fillId="0" borderId="0" xfId="0" applyFont="1" applyAlignment="1">
      <alignment horizontal="left" vertical="center" wrapText="1"/>
    </xf>
    <xf numFmtId="0" fontId="2" fillId="2" borderId="0" xfId="0" applyFont="1" applyFill="1" applyAlignment="1">
      <alignment horizontal="right"/>
    </xf>
    <xf numFmtId="0" fontId="16" fillId="0" borderId="0" xfId="0" applyFont="1" applyAlignment="1">
      <alignment horizontal="left"/>
    </xf>
    <xf numFmtId="0" fontId="23" fillId="6" borderId="1" xfId="0" applyFont="1" applyFill="1" applyBorder="1" applyAlignment="1">
      <alignment horizontal="center" vertical="center"/>
    </xf>
    <xf numFmtId="0" fontId="22" fillId="6" borderId="1" xfId="0" applyFont="1" applyFill="1" applyBorder="1" applyAlignment="1">
      <alignment horizontal="center" vertical="center"/>
    </xf>
    <xf numFmtId="6" fontId="22" fillId="3"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2" fillId="5" borderId="1" xfId="0" applyFont="1" applyFill="1" applyBorder="1" applyAlignment="1">
      <alignment horizontal="center" vertical="center"/>
    </xf>
    <xf numFmtId="6" fontId="22" fillId="4" borderId="1" xfId="0" applyNumberFormat="1" applyFont="1" applyFill="1" applyBorder="1" applyAlignment="1">
      <alignment horizontal="center" vertical="center"/>
    </xf>
    <xf numFmtId="0" fontId="22" fillId="4" borderId="4" xfId="0" applyFont="1" applyFill="1" applyBorder="1" applyAlignment="1">
      <alignment horizontal="center" vertical="center"/>
    </xf>
    <xf numFmtId="0" fontId="10" fillId="2" borderId="0" xfId="0" applyFont="1" applyFill="1" applyAlignment="1">
      <alignment horizontal="left"/>
    </xf>
    <xf numFmtId="0" fontId="0" fillId="0" borderId="0" xfId="0"/>
    <xf numFmtId="0" fontId="16" fillId="0" borderId="0" xfId="0" applyFont="1" applyAlignment="1">
      <alignment horizontal="left"/>
    </xf>
    <xf numFmtId="0" fontId="16" fillId="0" borderId="0" xfId="0" applyFont="1" applyAlignment="1">
      <alignment horizontal="left" wrapText="1"/>
    </xf>
    <xf numFmtId="6" fontId="22" fillId="5" borderId="1" xfId="0" applyNumberFormat="1" applyFont="1" applyFill="1" applyBorder="1" applyAlignment="1">
      <alignment horizontal="center" vertical="center"/>
    </xf>
    <xf numFmtId="0" fontId="23" fillId="6" borderId="4" xfId="0" applyFont="1" applyFill="1" applyBorder="1" applyAlignment="1">
      <alignment horizontal="center" vertical="center"/>
    </xf>
    <xf numFmtId="0" fontId="22" fillId="6" borderId="4" xfId="0" applyFont="1" applyFill="1" applyBorder="1" applyAlignment="1">
      <alignment horizontal="center" vertical="center"/>
    </xf>
    <xf numFmtId="0" fontId="22" fillId="3" borderId="4" xfId="0" applyFont="1" applyFill="1" applyBorder="1" applyAlignment="1">
      <alignment horizontal="center" vertical="center"/>
    </xf>
    <xf numFmtId="6" fontId="24" fillId="6" borderId="16" xfId="0" applyNumberFormat="1" applyFont="1" applyFill="1" applyBorder="1" applyAlignment="1">
      <alignment vertical="center"/>
    </xf>
    <xf numFmtId="0" fontId="23" fillId="6" borderId="19" xfId="0" applyFont="1" applyFill="1" applyBorder="1" applyAlignment="1">
      <alignment horizontal="center" vertical="center"/>
    </xf>
    <xf numFmtId="0" fontId="22" fillId="6" borderId="19" xfId="0" applyFont="1" applyFill="1" applyBorder="1" applyAlignment="1">
      <alignment horizontal="center" vertical="center"/>
    </xf>
    <xf numFmtId="6" fontId="22" fillId="3" borderId="19" xfId="0" applyNumberFormat="1" applyFont="1" applyFill="1" applyBorder="1" applyAlignment="1">
      <alignment horizontal="center" vertical="center"/>
    </xf>
    <xf numFmtId="0" fontId="22" fillId="3" borderId="20" xfId="0" applyFont="1" applyFill="1" applyBorder="1" applyAlignment="1">
      <alignment horizontal="center" vertical="center"/>
    </xf>
    <xf numFmtId="6" fontId="24" fillId="6" borderId="21" xfId="0" applyNumberFormat="1" applyFont="1" applyFill="1" applyBorder="1" applyAlignment="1">
      <alignment vertical="center"/>
    </xf>
    <xf numFmtId="0" fontId="23" fillId="5" borderId="23" xfId="0" applyFont="1" applyFill="1" applyBorder="1" applyAlignment="1">
      <alignment horizontal="center" vertical="center"/>
    </xf>
    <xf numFmtId="0" fontId="22" fillId="5" borderId="23" xfId="0" applyFont="1" applyFill="1" applyBorder="1" applyAlignment="1">
      <alignment horizontal="center" vertical="center"/>
    </xf>
    <xf numFmtId="6" fontId="22" fillId="5" borderId="23" xfId="0" applyNumberFormat="1" applyFont="1" applyFill="1" applyBorder="1" applyAlignment="1">
      <alignment horizontal="center" vertical="center"/>
    </xf>
    <xf numFmtId="0" fontId="22" fillId="4" borderId="13" xfId="0" applyFont="1" applyFill="1" applyBorder="1" applyAlignment="1">
      <alignment horizontal="center" vertical="center"/>
    </xf>
    <xf numFmtId="6" fontId="24" fillId="5" borderId="24" xfId="0" applyNumberFormat="1" applyFont="1" applyFill="1" applyBorder="1" applyAlignment="1">
      <alignment vertical="center"/>
    </xf>
    <xf numFmtId="6" fontId="24" fillId="5" borderId="25" xfId="0" applyNumberFormat="1" applyFont="1" applyFill="1" applyBorder="1" applyAlignment="1">
      <alignment vertical="center"/>
    </xf>
    <xf numFmtId="0" fontId="23" fillId="5" borderId="19" xfId="0" applyFont="1" applyFill="1" applyBorder="1" applyAlignment="1">
      <alignment horizontal="center" vertical="center"/>
    </xf>
    <xf numFmtId="0" fontId="22" fillId="5" borderId="19" xfId="0" applyFont="1" applyFill="1" applyBorder="1" applyAlignment="1">
      <alignment horizontal="center" vertical="center"/>
    </xf>
    <xf numFmtId="6" fontId="22" fillId="5" borderId="19" xfId="0" applyNumberFormat="1" applyFont="1" applyFill="1" applyBorder="1" applyAlignment="1">
      <alignment horizontal="center" vertical="center"/>
    </xf>
    <xf numFmtId="0" fontId="22" fillId="4" borderId="20" xfId="0" applyFont="1" applyFill="1" applyBorder="1" applyAlignment="1">
      <alignment horizontal="center" vertical="center"/>
    </xf>
    <xf numFmtId="6" fontId="24" fillId="5" borderId="26" xfId="0" applyNumberFormat="1" applyFont="1" applyFill="1" applyBorder="1" applyAlignment="1">
      <alignment vertical="center"/>
    </xf>
    <xf numFmtId="6" fontId="22" fillId="4" borderId="23" xfId="0" applyNumberFormat="1" applyFont="1" applyFill="1" applyBorder="1" applyAlignment="1">
      <alignment horizontal="center" vertical="center"/>
    </xf>
    <xf numFmtId="6" fontId="22" fillId="4" borderId="19" xfId="0" applyNumberFormat="1" applyFont="1" applyFill="1" applyBorder="1" applyAlignment="1">
      <alignment horizontal="center" vertical="center"/>
    </xf>
    <xf numFmtId="6" fontId="24" fillId="6" borderId="25" xfId="0" applyNumberFormat="1" applyFont="1" applyFill="1" applyBorder="1" applyAlignment="1">
      <alignment vertical="center"/>
    </xf>
    <xf numFmtId="0" fontId="23" fillId="5" borderId="29"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27"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27"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31" xfId="0" applyFont="1" applyFill="1" applyBorder="1" applyAlignment="1">
      <alignment horizontal="center" vertical="center"/>
    </xf>
    <xf numFmtId="0" fontId="22" fillId="5" borderId="32"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32"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25" xfId="0" applyFont="1" applyFill="1" applyBorder="1" applyAlignment="1">
      <alignment horizontal="center" vertical="center"/>
    </xf>
    <xf numFmtId="0" fontId="18" fillId="10" borderId="36" xfId="0" applyFont="1" applyFill="1" applyBorder="1" applyAlignment="1">
      <alignment horizontal="center" vertical="center"/>
    </xf>
    <xf numFmtId="0" fontId="18" fillId="10" borderId="37" xfId="0" applyFont="1" applyFill="1" applyBorder="1" applyAlignment="1">
      <alignment horizontal="center" vertical="center"/>
    </xf>
    <xf numFmtId="0" fontId="18" fillId="10" borderId="37" xfId="0" applyFont="1" applyFill="1" applyBorder="1" applyAlignment="1">
      <alignment horizontal="center" vertical="center" wrapText="1"/>
    </xf>
    <xf numFmtId="0" fontId="18" fillId="10" borderId="38" xfId="0" applyFont="1" applyFill="1" applyBorder="1" applyAlignment="1">
      <alignment horizontal="center" vertical="center"/>
    </xf>
    <xf numFmtId="0" fontId="25" fillId="10" borderId="33" xfId="0" applyFont="1" applyFill="1" applyBorder="1" applyAlignment="1">
      <alignment horizontal="center" vertical="center" wrapText="1"/>
    </xf>
    <xf numFmtId="0" fontId="26" fillId="10" borderId="35" xfId="0" applyFont="1" applyFill="1" applyBorder="1" applyAlignment="1">
      <alignment horizontal="center" vertical="center" wrapText="1"/>
    </xf>
    <xf numFmtId="0" fontId="18" fillId="11" borderId="34" xfId="0" applyFont="1" applyFill="1" applyBorder="1" applyAlignment="1">
      <alignment horizontal="center" vertical="center" wrapText="1"/>
    </xf>
    <xf numFmtId="0" fontId="19" fillId="10" borderId="34" xfId="0" applyFont="1" applyFill="1" applyBorder="1" applyAlignment="1">
      <alignment horizontal="center" vertical="center" wrapText="1"/>
    </xf>
    <xf numFmtId="0" fontId="19" fillId="10" borderId="35" xfId="0" applyFont="1" applyFill="1" applyBorder="1" applyAlignment="1">
      <alignment horizontal="center" vertical="center"/>
    </xf>
    <xf numFmtId="0" fontId="18" fillId="7" borderId="39" xfId="0" applyFont="1" applyFill="1" applyBorder="1" applyAlignment="1">
      <alignment horizontal="center" vertical="center"/>
    </xf>
    <xf numFmtId="0" fontId="18" fillId="7" borderId="40" xfId="0" applyFont="1" applyFill="1" applyBorder="1" applyAlignment="1">
      <alignment horizontal="center" vertical="center"/>
    </xf>
    <xf numFmtId="0" fontId="18" fillId="7" borderId="40" xfId="0" applyFont="1" applyFill="1" applyBorder="1" applyAlignment="1">
      <alignment horizontal="center" vertical="center" wrapText="1"/>
    </xf>
    <xf numFmtId="0" fontId="18" fillId="7" borderId="34" xfId="0" applyFont="1" applyFill="1" applyBorder="1" applyAlignment="1">
      <alignment horizontal="center" vertical="center"/>
    </xf>
    <xf numFmtId="0" fontId="25" fillId="7" borderId="33" xfId="0" applyFont="1" applyFill="1" applyBorder="1" applyAlignment="1">
      <alignment horizontal="center" vertical="center" wrapText="1"/>
    </xf>
    <xf numFmtId="0" fontId="26" fillId="7" borderId="35" xfId="0" applyFont="1" applyFill="1" applyBorder="1" applyAlignment="1">
      <alignment horizontal="center" vertical="center" wrapText="1"/>
    </xf>
    <xf numFmtId="0" fontId="18" fillId="8" borderId="34" xfId="0" applyFont="1" applyFill="1" applyBorder="1" applyAlignment="1">
      <alignment horizontal="center" vertical="center" wrapText="1"/>
    </xf>
    <xf numFmtId="0" fontId="19" fillId="7" borderId="34" xfId="0" applyFont="1" applyFill="1" applyBorder="1" applyAlignment="1">
      <alignment horizontal="center" vertical="center" wrapText="1"/>
    </xf>
    <xf numFmtId="0" fontId="19" fillId="7" borderId="35"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2" fillId="0" borderId="9" xfId="0" applyFont="1" applyBorder="1" applyAlignment="1">
      <alignment horizontal="center" vertical="center" wrapText="1"/>
    </xf>
    <xf numFmtId="0" fontId="21" fillId="5" borderId="33"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33" xfId="0" applyFont="1" applyFill="1" applyBorder="1" applyAlignment="1">
      <alignment horizontal="center" vertical="center"/>
    </xf>
    <xf numFmtId="0" fontId="21" fillId="6" borderId="34" xfId="0" applyFont="1" applyFill="1" applyBorder="1" applyAlignment="1">
      <alignment horizontal="center" vertical="center"/>
    </xf>
    <xf numFmtId="0" fontId="21" fillId="6" borderId="35" xfId="0" applyFont="1" applyFill="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0" fontId="22" fillId="5" borderId="22"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164" fontId="9" fillId="0" borderId="0" xfId="0" applyNumberFormat="1" applyFont="1" applyAlignment="1">
      <alignment horizontal="center" wrapText="1"/>
    </xf>
    <xf numFmtId="0" fontId="0" fillId="0" borderId="0" xfId="0" applyAlignment="1">
      <alignment horizontal="center"/>
    </xf>
    <xf numFmtId="6" fontId="9" fillId="0" borderId="0" xfId="0" applyNumberFormat="1" applyFont="1" applyBorder="1" applyAlignment="1">
      <alignment horizontal="center" wrapText="1"/>
    </xf>
    <xf numFmtId="0" fontId="0" fillId="0" borderId="0" xfId="0" applyBorder="1" applyAlignment="1">
      <alignment horizontal="center"/>
    </xf>
    <xf numFmtId="0" fontId="22" fillId="6" borderId="15"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10"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xf>
    <xf numFmtId="0" fontId="17" fillId="0" borderId="0" xfId="0" applyFont="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16" fillId="0" borderId="0" xfId="0" applyFont="1" applyAlignment="1">
      <alignment horizontal="left" wrapText="1"/>
    </xf>
    <xf numFmtId="14" fontId="3" fillId="0" borderId="5" xfId="0" applyNumberFormat="1" applyFont="1" applyBorder="1" applyAlignment="1">
      <alignment horizontal="center"/>
    </xf>
    <xf numFmtId="0" fontId="16" fillId="0" borderId="0" xfId="0" applyFont="1" applyAlignment="1">
      <alignment horizontal="right"/>
    </xf>
    <xf numFmtId="0" fontId="7" fillId="0" borderId="0" xfId="0" applyFont="1"/>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49" fontId="3" fillId="0" borderId="5" xfId="0" applyNumberFormat="1"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8B78A"/>
      <color rgb="FFCC9900"/>
      <color rgb="FF6F9ABB"/>
      <color rgb="FF1D446B"/>
      <color rgb="FF58595B"/>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13606</xdr:rowOff>
    </xdr:from>
    <xdr:to>
      <xdr:col>1</xdr:col>
      <xdr:colOff>435188</xdr:colOff>
      <xdr:row>0</xdr:row>
      <xdr:rowOff>485412</xdr:rowOff>
    </xdr:to>
    <xdr:pic>
      <xdr:nvPicPr>
        <xdr:cNvPr id="4" name="Image 3">
          <a:extLst>
            <a:ext uri="{FF2B5EF4-FFF2-40B4-BE49-F238E27FC236}">
              <a16:creationId xmlns:a16="http://schemas.microsoft.com/office/drawing/2014/main" id="{ED04F634-213F-A13C-C070-EC73BE6F0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606"/>
          <a:ext cx="2119208" cy="476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56"/>
  <sheetViews>
    <sheetView showGridLines="0" tabSelected="1" zoomScale="60" zoomScaleNormal="60" workbookViewId="0">
      <selection activeCell="I4" sqref="I4"/>
    </sheetView>
  </sheetViews>
  <sheetFormatPr baseColWidth="10" defaultRowHeight="14.4" x14ac:dyDescent="0.3"/>
  <cols>
    <col min="1" max="1" width="25.33203125" customWidth="1"/>
    <col min="2" max="3" width="11.88671875" customWidth="1"/>
    <col min="4" max="4" width="14.6640625" customWidth="1"/>
    <col min="5" max="5" width="11.33203125" customWidth="1"/>
    <col min="6" max="6" width="12.44140625" customWidth="1"/>
    <col min="7" max="7" width="12.109375" customWidth="1"/>
    <col min="8" max="8" width="13.44140625" customWidth="1"/>
    <col min="9" max="9" width="13.33203125" customWidth="1"/>
    <col min="10" max="10" width="13" customWidth="1"/>
    <col min="11" max="11" width="13.33203125" customWidth="1"/>
    <col min="12" max="12" width="13" customWidth="1"/>
    <col min="13" max="13" width="13.33203125" style="33" customWidth="1"/>
    <col min="14" max="14" width="13" style="33" customWidth="1"/>
    <col min="15" max="15" width="13.33203125" style="33" customWidth="1"/>
    <col min="16" max="16" width="13" style="33" customWidth="1"/>
    <col min="17" max="18" width="13.109375" style="33" customWidth="1"/>
  </cols>
  <sheetData>
    <row r="1" spans="1:18" ht="61.2" x14ac:dyDescent="0.3">
      <c r="A1" s="106" t="s">
        <v>0</v>
      </c>
      <c r="B1" s="106"/>
      <c r="C1" s="106"/>
      <c r="D1" s="106"/>
      <c r="E1" s="106"/>
      <c r="F1" s="106"/>
      <c r="G1" s="106"/>
      <c r="H1" s="106"/>
      <c r="I1" s="106"/>
      <c r="J1" s="106"/>
      <c r="K1" s="106"/>
      <c r="L1" s="106"/>
      <c r="M1" s="106"/>
      <c r="N1" s="106"/>
      <c r="O1" s="106"/>
      <c r="P1" s="106"/>
      <c r="Q1" s="106"/>
      <c r="R1" s="106"/>
    </row>
    <row r="2" spans="1:18" ht="51" customHeight="1" x14ac:dyDescent="0.3">
      <c r="A2" s="106" t="s">
        <v>62</v>
      </c>
      <c r="B2" s="106"/>
      <c r="C2" s="106"/>
      <c r="D2" s="106"/>
      <c r="E2" s="106"/>
      <c r="F2" s="106"/>
      <c r="G2" s="106"/>
      <c r="H2" s="106"/>
      <c r="I2" s="106"/>
      <c r="J2" s="106"/>
      <c r="K2" s="106"/>
      <c r="L2" s="106"/>
      <c r="M2" s="106"/>
      <c r="N2" s="106"/>
      <c r="O2" s="106"/>
      <c r="P2" s="106"/>
      <c r="Q2" s="106"/>
      <c r="R2" s="106"/>
    </row>
    <row r="3" spans="1:18" ht="28.5" customHeight="1" x14ac:dyDescent="0.3">
      <c r="A3" s="107" t="s">
        <v>30</v>
      </c>
      <c r="B3" s="107"/>
      <c r="C3" s="107"/>
      <c r="D3" s="107"/>
      <c r="E3" s="107"/>
      <c r="F3" s="107"/>
      <c r="G3" s="107"/>
      <c r="H3" s="107"/>
      <c r="I3" s="107"/>
      <c r="J3" s="107"/>
      <c r="K3" s="107"/>
      <c r="L3" s="107"/>
      <c r="M3" s="107"/>
      <c r="N3" s="107"/>
      <c r="O3" s="107"/>
      <c r="P3" s="107"/>
      <c r="Q3" s="107"/>
      <c r="R3" s="107"/>
    </row>
    <row r="4" spans="1:18" ht="36" customHeight="1" x14ac:dyDescent="0.3">
      <c r="D4" s="1"/>
      <c r="E4" s="1"/>
      <c r="F4" s="1"/>
      <c r="G4" s="1"/>
      <c r="H4" s="1"/>
      <c r="I4" s="1"/>
      <c r="J4" s="1"/>
      <c r="K4" s="1"/>
      <c r="L4" s="1"/>
      <c r="M4" s="1"/>
      <c r="N4" s="1"/>
      <c r="O4" s="1"/>
      <c r="P4" s="1"/>
      <c r="Q4" s="1"/>
      <c r="R4" s="1"/>
    </row>
    <row r="5" spans="1:18" ht="39" customHeight="1" x14ac:dyDescent="0.5">
      <c r="A5" s="120" t="s">
        <v>31</v>
      </c>
      <c r="B5" s="120"/>
      <c r="C5" s="128"/>
      <c r="D5" s="122"/>
      <c r="E5" s="123"/>
      <c r="F5" s="13"/>
      <c r="G5" s="13"/>
      <c r="H5" s="13"/>
      <c r="I5" s="13"/>
      <c r="J5" s="13"/>
      <c r="K5" s="13"/>
      <c r="L5" s="19"/>
      <c r="M5" s="19"/>
      <c r="N5" s="19"/>
      <c r="O5" s="19"/>
      <c r="P5" s="19"/>
      <c r="Q5" s="19"/>
      <c r="R5" s="19"/>
    </row>
    <row r="6" spans="1:18" ht="24" customHeight="1" x14ac:dyDescent="0.5">
      <c r="A6" s="16"/>
      <c r="B6" s="16"/>
      <c r="C6" s="14"/>
      <c r="D6" s="14"/>
      <c r="E6" s="14"/>
      <c r="F6" s="13"/>
      <c r="G6" s="13"/>
      <c r="H6" s="13"/>
      <c r="I6" s="13"/>
      <c r="J6" s="13"/>
      <c r="K6" s="13"/>
      <c r="L6" s="19"/>
      <c r="M6" s="19"/>
      <c r="N6" s="19"/>
      <c r="O6" s="19"/>
      <c r="P6" s="19"/>
      <c r="Q6" s="19"/>
      <c r="R6" s="19"/>
    </row>
    <row r="7" spans="1:18" ht="42" customHeight="1" x14ac:dyDescent="0.5">
      <c r="A7" s="127" t="s">
        <v>32</v>
      </c>
      <c r="B7" s="127"/>
      <c r="C7" s="131"/>
      <c r="D7" s="132"/>
      <c r="E7" s="132"/>
      <c r="F7" s="132"/>
      <c r="G7" s="132"/>
      <c r="H7" s="132"/>
      <c r="I7" s="132"/>
      <c r="J7" s="133"/>
      <c r="K7" s="120" t="s">
        <v>34</v>
      </c>
      <c r="L7" s="120"/>
      <c r="M7" s="34"/>
      <c r="N7" s="34"/>
      <c r="O7" s="34"/>
      <c r="P7" s="134"/>
      <c r="Q7" s="135"/>
      <c r="R7" s="136"/>
    </row>
    <row r="8" spans="1:18" ht="42" customHeight="1" x14ac:dyDescent="0.5">
      <c r="A8" s="120" t="s">
        <v>33</v>
      </c>
      <c r="B8" s="120"/>
      <c r="C8" s="131"/>
      <c r="D8" s="132"/>
      <c r="E8" s="132"/>
      <c r="F8" s="132"/>
      <c r="G8" s="132"/>
      <c r="H8" s="132"/>
      <c r="I8" s="132"/>
      <c r="J8" s="133"/>
      <c r="K8" s="127" t="s">
        <v>35</v>
      </c>
      <c r="L8" s="127"/>
      <c r="M8" s="35"/>
      <c r="N8" s="35"/>
      <c r="O8" s="35"/>
      <c r="P8" s="137"/>
      <c r="Q8" s="138"/>
      <c r="R8" s="139"/>
    </row>
    <row r="9" spans="1:18" ht="24" customHeight="1" x14ac:dyDescent="0.4">
      <c r="A9" s="16"/>
      <c r="B9" s="16"/>
      <c r="C9" s="16"/>
      <c r="D9" s="15"/>
      <c r="E9" s="15"/>
      <c r="F9" s="15"/>
      <c r="G9" s="15"/>
      <c r="H9" s="15"/>
      <c r="I9" s="15"/>
      <c r="J9" s="15"/>
      <c r="K9" s="15"/>
      <c r="L9" s="20"/>
      <c r="M9" s="20"/>
      <c r="N9" s="20"/>
      <c r="O9" s="20"/>
      <c r="P9" s="20"/>
      <c r="Q9" s="20"/>
      <c r="R9" s="20"/>
    </row>
    <row r="10" spans="1:18" ht="42" customHeight="1" x14ac:dyDescent="0.5">
      <c r="A10" s="24" t="s">
        <v>36</v>
      </c>
      <c r="B10" s="24"/>
      <c r="C10" s="24"/>
      <c r="D10" s="131"/>
      <c r="E10" s="132"/>
      <c r="F10" s="132"/>
      <c r="G10" s="132"/>
      <c r="H10" s="132"/>
      <c r="I10" s="132"/>
      <c r="J10" s="132"/>
      <c r="K10" s="132"/>
      <c r="L10" s="132"/>
      <c r="M10" s="132"/>
      <c r="N10" s="132"/>
      <c r="O10" s="132"/>
      <c r="P10" s="132"/>
      <c r="Q10" s="132"/>
      <c r="R10" s="133"/>
    </row>
    <row r="11" spans="1:18" ht="42" customHeight="1" x14ac:dyDescent="0.5">
      <c r="A11" s="24" t="s">
        <v>44</v>
      </c>
      <c r="C11" s="24"/>
      <c r="D11" s="124"/>
      <c r="E11" s="125"/>
      <c r="F11" s="125"/>
      <c r="G11" s="125"/>
      <c r="H11" s="126"/>
      <c r="I11" s="129" t="s">
        <v>45</v>
      </c>
      <c r="J11" s="129"/>
      <c r="K11" s="131"/>
      <c r="L11" s="132"/>
      <c r="M11" s="132"/>
      <c r="N11" s="132"/>
      <c r="O11" s="132"/>
      <c r="P11" s="132"/>
      <c r="Q11" s="132"/>
      <c r="R11" s="133"/>
    </row>
    <row r="12" spans="1:18" ht="42" customHeight="1" thickBot="1" x14ac:dyDescent="0.35">
      <c r="A12" s="11"/>
      <c r="B12" s="11"/>
      <c r="C12" s="11"/>
      <c r="D12" s="11"/>
      <c r="E12" s="12"/>
      <c r="F12" s="12"/>
      <c r="G12" s="12"/>
      <c r="H12" s="12"/>
      <c r="I12" s="12"/>
      <c r="J12" s="12"/>
      <c r="K12" s="12"/>
      <c r="L12" s="12"/>
      <c r="M12" s="12"/>
      <c r="N12" s="12"/>
      <c r="O12" s="12"/>
      <c r="P12" s="12"/>
      <c r="Q12" s="12"/>
      <c r="R12" s="12"/>
    </row>
    <row r="13" spans="1:18" ht="47.25" customHeight="1" thickBot="1" x14ac:dyDescent="0.35">
      <c r="A13" s="121" t="s">
        <v>39</v>
      </c>
      <c r="B13" s="121"/>
      <c r="C13" s="22"/>
      <c r="D13" s="18"/>
      <c r="E13" s="17" t="s">
        <v>25</v>
      </c>
      <c r="F13" s="2"/>
      <c r="G13" s="2"/>
      <c r="H13" s="2"/>
      <c r="I13" s="2"/>
      <c r="J13" s="2"/>
      <c r="K13" s="2"/>
      <c r="L13" s="2"/>
      <c r="M13" s="2"/>
      <c r="N13" s="2"/>
      <c r="O13" s="2"/>
      <c r="P13" s="2"/>
      <c r="Q13"/>
      <c r="R13"/>
    </row>
    <row r="14" spans="1:18" ht="42" customHeight="1" x14ac:dyDescent="0.3">
      <c r="A14" s="9"/>
      <c r="B14" s="2"/>
      <c r="C14" s="2"/>
      <c r="D14" s="10"/>
      <c r="E14" s="2"/>
      <c r="F14" s="2"/>
      <c r="G14" s="2"/>
      <c r="H14" s="2"/>
      <c r="I14" s="2"/>
      <c r="J14" s="2"/>
      <c r="K14" s="2"/>
      <c r="L14" s="2"/>
      <c r="M14" s="2"/>
      <c r="N14" s="2"/>
      <c r="O14" s="2"/>
      <c r="P14" s="2"/>
      <c r="Q14"/>
      <c r="R14"/>
    </row>
    <row r="15" spans="1:18" ht="42" customHeight="1" x14ac:dyDescent="0.4">
      <c r="A15" s="120" t="s">
        <v>37</v>
      </c>
      <c r="B15" s="120"/>
      <c r="C15" s="140"/>
      <c r="D15" s="141"/>
      <c r="E15" s="141"/>
      <c r="F15" s="141"/>
      <c r="G15" s="141"/>
      <c r="H15" s="141"/>
      <c r="I15" s="141"/>
      <c r="J15" s="141"/>
      <c r="K15" s="141"/>
      <c r="L15" s="141"/>
      <c r="M15" s="141"/>
      <c r="N15" s="141"/>
      <c r="O15" s="141"/>
      <c r="P15" s="141"/>
      <c r="Q15" s="141"/>
      <c r="R15" s="142"/>
    </row>
    <row r="16" spans="1:18" ht="42" customHeight="1" x14ac:dyDescent="0.3">
      <c r="A16" s="119"/>
      <c r="B16" s="119"/>
      <c r="C16" s="143"/>
      <c r="D16" s="144"/>
      <c r="E16" s="144"/>
      <c r="F16" s="144"/>
      <c r="G16" s="144"/>
      <c r="H16" s="144"/>
      <c r="I16" s="144"/>
      <c r="J16" s="144"/>
      <c r="K16" s="144"/>
      <c r="L16" s="144"/>
      <c r="M16" s="144"/>
      <c r="N16" s="144"/>
      <c r="O16" s="144"/>
      <c r="P16" s="144"/>
      <c r="Q16" s="144"/>
      <c r="R16" s="145"/>
    </row>
    <row r="17" spans="1:18" ht="45" customHeight="1" thickBot="1" x14ac:dyDescent="0.35">
      <c r="A17" s="4"/>
      <c r="B17" s="4"/>
      <c r="C17" s="4"/>
      <c r="D17" s="4"/>
      <c r="E17" s="4"/>
      <c r="F17" s="4"/>
      <c r="G17" s="4"/>
      <c r="H17" s="4"/>
      <c r="I17" s="4"/>
      <c r="J17" s="4"/>
      <c r="K17" s="4"/>
      <c r="L17" s="5"/>
      <c r="M17" s="5"/>
      <c r="N17" s="5"/>
      <c r="O17" s="5"/>
      <c r="P17" s="5"/>
      <c r="Q17" s="5"/>
      <c r="R17" s="5"/>
    </row>
    <row r="18" spans="1:18" s="33" customFormat="1" ht="45" customHeight="1" thickBot="1" x14ac:dyDescent="0.35">
      <c r="A18" s="100" t="s">
        <v>40</v>
      </c>
      <c r="B18" s="101"/>
      <c r="C18" s="101"/>
      <c r="D18" s="101"/>
      <c r="E18" s="101"/>
      <c r="F18" s="101"/>
      <c r="G18" s="101"/>
      <c r="H18" s="101"/>
      <c r="I18" s="101"/>
      <c r="J18" s="101"/>
      <c r="K18" s="101"/>
      <c r="L18" s="101"/>
      <c r="M18" s="101"/>
      <c r="N18" s="101"/>
      <c r="O18" s="101"/>
      <c r="P18" s="101"/>
      <c r="Q18" s="101"/>
      <c r="R18" s="102"/>
    </row>
    <row r="19" spans="1:18" ht="54" customHeight="1" thickBot="1" x14ac:dyDescent="0.35">
      <c r="A19" s="87" t="s">
        <v>2</v>
      </c>
      <c r="B19" s="88" t="s">
        <v>5</v>
      </c>
      <c r="C19" s="88" t="s">
        <v>3</v>
      </c>
      <c r="D19" s="89" t="s">
        <v>26</v>
      </c>
      <c r="E19" s="89" t="s">
        <v>27</v>
      </c>
      <c r="F19" s="89" t="s">
        <v>42</v>
      </c>
      <c r="G19" s="90" t="s">
        <v>4</v>
      </c>
      <c r="H19" s="91" t="s">
        <v>79</v>
      </c>
      <c r="I19" s="92" t="s">
        <v>28</v>
      </c>
      <c r="J19" s="91" t="s">
        <v>80</v>
      </c>
      <c r="K19" s="92" t="s">
        <v>28</v>
      </c>
      <c r="L19" s="91" t="s">
        <v>81</v>
      </c>
      <c r="M19" s="92" t="s">
        <v>28</v>
      </c>
      <c r="N19" s="91" t="s">
        <v>82</v>
      </c>
      <c r="O19" s="92" t="s">
        <v>28</v>
      </c>
      <c r="P19" s="93" t="s">
        <v>6</v>
      </c>
      <c r="Q19" s="94" t="s">
        <v>28</v>
      </c>
      <c r="R19" s="95" t="s">
        <v>38</v>
      </c>
    </row>
    <row r="20" spans="1:18" ht="27" customHeight="1" x14ac:dyDescent="0.3">
      <c r="A20" s="108" t="s">
        <v>83</v>
      </c>
      <c r="B20" s="46" t="s">
        <v>11</v>
      </c>
      <c r="C20" s="46" t="s">
        <v>9</v>
      </c>
      <c r="D20" s="46" t="s">
        <v>12</v>
      </c>
      <c r="E20" s="47">
        <v>830</v>
      </c>
      <c r="F20" s="46">
        <v>4</v>
      </c>
      <c r="G20" s="60" t="s">
        <v>10</v>
      </c>
      <c r="H20" s="66" t="s">
        <v>46</v>
      </c>
      <c r="I20" s="74"/>
      <c r="J20" s="69" t="s">
        <v>86</v>
      </c>
      <c r="K20" s="74"/>
      <c r="L20" s="69" t="s">
        <v>98</v>
      </c>
      <c r="M20" s="74"/>
      <c r="N20" s="69" t="s">
        <v>110</v>
      </c>
      <c r="O20" s="74"/>
      <c r="P20" s="57">
        <v>118</v>
      </c>
      <c r="Q20" s="49">
        <f>I20+K20+M20+O20</f>
        <v>0</v>
      </c>
      <c r="R20" s="50">
        <f>Q20*P20</f>
        <v>0</v>
      </c>
    </row>
    <row r="21" spans="1:18" ht="27" customHeight="1" x14ac:dyDescent="0.3">
      <c r="A21" s="109"/>
      <c r="B21" s="28" t="s">
        <v>11</v>
      </c>
      <c r="C21" s="28" t="s">
        <v>9</v>
      </c>
      <c r="D21" s="28" t="s">
        <v>13</v>
      </c>
      <c r="E21" s="29">
        <v>830</v>
      </c>
      <c r="F21" s="28">
        <v>4</v>
      </c>
      <c r="G21" s="61" t="s">
        <v>10</v>
      </c>
      <c r="H21" s="67" t="s">
        <v>48</v>
      </c>
      <c r="I21" s="75"/>
      <c r="J21" s="70" t="s">
        <v>87</v>
      </c>
      <c r="K21" s="75"/>
      <c r="L21" s="70" t="s">
        <v>99</v>
      </c>
      <c r="M21" s="75"/>
      <c r="N21" s="70" t="s">
        <v>111</v>
      </c>
      <c r="O21" s="75"/>
      <c r="P21" s="30">
        <v>118</v>
      </c>
      <c r="Q21" s="31">
        <f t="shared" ref="Q21:Q43" si="0">I21+K21+M21+O21</f>
        <v>0</v>
      </c>
      <c r="R21" s="51">
        <f t="shared" ref="R21:R43" si="1">Q21*P21</f>
        <v>0</v>
      </c>
    </row>
    <row r="22" spans="1:18" ht="27" customHeight="1" x14ac:dyDescent="0.3">
      <c r="A22" s="109"/>
      <c r="B22" s="28" t="s">
        <v>14</v>
      </c>
      <c r="C22" s="28" t="s">
        <v>9</v>
      </c>
      <c r="D22" s="28" t="s">
        <v>12</v>
      </c>
      <c r="E22" s="29">
        <v>830</v>
      </c>
      <c r="F22" s="28">
        <v>4</v>
      </c>
      <c r="G22" s="61" t="s">
        <v>10</v>
      </c>
      <c r="H22" s="67" t="s">
        <v>52</v>
      </c>
      <c r="I22" s="75"/>
      <c r="J22" s="70" t="s">
        <v>88</v>
      </c>
      <c r="K22" s="75"/>
      <c r="L22" s="70" t="s">
        <v>100</v>
      </c>
      <c r="M22" s="75"/>
      <c r="N22" s="70" t="s">
        <v>112</v>
      </c>
      <c r="O22" s="75"/>
      <c r="P22" s="30">
        <v>83</v>
      </c>
      <c r="Q22" s="31">
        <f t="shared" si="0"/>
        <v>0</v>
      </c>
      <c r="R22" s="51">
        <f t="shared" si="1"/>
        <v>0</v>
      </c>
    </row>
    <row r="23" spans="1:18" ht="27" customHeight="1" x14ac:dyDescent="0.3">
      <c r="A23" s="109"/>
      <c r="B23" s="28" t="s">
        <v>14</v>
      </c>
      <c r="C23" s="28" t="s">
        <v>9</v>
      </c>
      <c r="D23" s="28" t="s">
        <v>13</v>
      </c>
      <c r="E23" s="29">
        <v>830</v>
      </c>
      <c r="F23" s="28">
        <v>4</v>
      </c>
      <c r="G23" s="61" t="s">
        <v>10</v>
      </c>
      <c r="H23" s="67" t="s">
        <v>54</v>
      </c>
      <c r="I23" s="75"/>
      <c r="J23" s="70" t="s">
        <v>89</v>
      </c>
      <c r="K23" s="75"/>
      <c r="L23" s="70" t="s">
        <v>101</v>
      </c>
      <c r="M23" s="75"/>
      <c r="N23" s="70" t="s">
        <v>113</v>
      </c>
      <c r="O23" s="75"/>
      <c r="P23" s="30">
        <v>83</v>
      </c>
      <c r="Q23" s="31">
        <f t="shared" si="0"/>
        <v>0</v>
      </c>
      <c r="R23" s="51">
        <f t="shared" si="1"/>
        <v>0</v>
      </c>
    </row>
    <row r="24" spans="1:18" ht="27" customHeight="1" x14ac:dyDescent="0.3">
      <c r="A24" s="109"/>
      <c r="B24" s="28" t="s">
        <v>15</v>
      </c>
      <c r="C24" s="28" t="s">
        <v>9</v>
      </c>
      <c r="D24" s="28" t="s">
        <v>12</v>
      </c>
      <c r="E24" s="29">
        <v>830</v>
      </c>
      <c r="F24" s="28">
        <v>4</v>
      </c>
      <c r="G24" s="61" t="s">
        <v>10</v>
      </c>
      <c r="H24" s="67" t="s">
        <v>57</v>
      </c>
      <c r="I24" s="75"/>
      <c r="J24" s="70" t="s">
        <v>90</v>
      </c>
      <c r="K24" s="75"/>
      <c r="L24" s="70" t="s">
        <v>102</v>
      </c>
      <c r="M24" s="75"/>
      <c r="N24" s="70" t="s">
        <v>114</v>
      </c>
      <c r="O24" s="75"/>
      <c r="P24" s="30">
        <v>72</v>
      </c>
      <c r="Q24" s="31">
        <f t="shared" si="0"/>
        <v>0</v>
      </c>
      <c r="R24" s="51">
        <f t="shared" si="1"/>
        <v>0</v>
      </c>
    </row>
    <row r="25" spans="1:18" ht="27" customHeight="1" x14ac:dyDescent="0.3">
      <c r="A25" s="109"/>
      <c r="B25" s="28" t="s">
        <v>15</v>
      </c>
      <c r="C25" s="28" t="s">
        <v>9</v>
      </c>
      <c r="D25" s="28" t="s">
        <v>13</v>
      </c>
      <c r="E25" s="29">
        <v>830</v>
      </c>
      <c r="F25" s="28">
        <v>4</v>
      </c>
      <c r="G25" s="61" t="s">
        <v>10</v>
      </c>
      <c r="H25" s="67" t="s">
        <v>59</v>
      </c>
      <c r="I25" s="75"/>
      <c r="J25" s="70" t="s">
        <v>91</v>
      </c>
      <c r="K25" s="75"/>
      <c r="L25" s="70" t="s">
        <v>103</v>
      </c>
      <c r="M25" s="75"/>
      <c r="N25" s="70" t="s">
        <v>115</v>
      </c>
      <c r="O25" s="75"/>
      <c r="P25" s="30">
        <v>72</v>
      </c>
      <c r="Q25" s="31">
        <f t="shared" si="0"/>
        <v>0</v>
      </c>
      <c r="R25" s="51">
        <f t="shared" si="1"/>
        <v>0</v>
      </c>
    </row>
    <row r="26" spans="1:18" ht="27" customHeight="1" x14ac:dyDescent="0.3">
      <c r="A26" s="109"/>
      <c r="B26" s="28" t="s">
        <v>11</v>
      </c>
      <c r="C26" s="28" t="s">
        <v>9</v>
      </c>
      <c r="D26" s="28" t="s">
        <v>12</v>
      </c>
      <c r="E26" s="29">
        <v>930</v>
      </c>
      <c r="F26" s="28">
        <v>4</v>
      </c>
      <c r="G26" s="61" t="s">
        <v>10</v>
      </c>
      <c r="H26" s="67" t="s">
        <v>47</v>
      </c>
      <c r="I26" s="75"/>
      <c r="J26" s="70" t="s">
        <v>92</v>
      </c>
      <c r="K26" s="75"/>
      <c r="L26" s="70" t="s">
        <v>104</v>
      </c>
      <c r="M26" s="75"/>
      <c r="N26" s="70" t="s">
        <v>116</v>
      </c>
      <c r="O26" s="75"/>
      <c r="P26" s="30">
        <v>120</v>
      </c>
      <c r="Q26" s="31">
        <f t="shared" si="0"/>
        <v>0</v>
      </c>
      <c r="R26" s="51">
        <f t="shared" si="1"/>
        <v>0</v>
      </c>
    </row>
    <row r="27" spans="1:18" ht="27" customHeight="1" x14ac:dyDescent="0.3">
      <c r="A27" s="109"/>
      <c r="B27" s="28" t="s">
        <v>11</v>
      </c>
      <c r="C27" s="28" t="s">
        <v>9</v>
      </c>
      <c r="D27" s="28" t="s">
        <v>13</v>
      </c>
      <c r="E27" s="29">
        <v>930</v>
      </c>
      <c r="F27" s="28">
        <v>4</v>
      </c>
      <c r="G27" s="61" t="s">
        <v>10</v>
      </c>
      <c r="H27" s="67" t="s">
        <v>49</v>
      </c>
      <c r="I27" s="75"/>
      <c r="J27" s="70" t="s">
        <v>93</v>
      </c>
      <c r="K27" s="75"/>
      <c r="L27" s="70" t="s">
        <v>105</v>
      </c>
      <c r="M27" s="75"/>
      <c r="N27" s="70" t="s">
        <v>117</v>
      </c>
      <c r="O27" s="75"/>
      <c r="P27" s="30">
        <v>120</v>
      </c>
      <c r="Q27" s="31">
        <f t="shared" si="0"/>
        <v>0</v>
      </c>
      <c r="R27" s="51">
        <f t="shared" si="1"/>
        <v>0</v>
      </c>
    </row>
    <row r="28" spans="1:18" ht="27" customHeight="1" x14ac:dyDescent="0.3">
      <c r="A28" s="109"/>
      <c r="B28" s="28" t="s">
        <v>14</v>
      </c>
      <c r="C28" s="28" t="s">
        <v>9</v>
      </c>
      <c r="D28" s="28" t="s">
        <v>12</v>
      </c>
      <c r="E28" s="29">
        <v>930</v>
      </c>
      <c r="F28" s="28">
        <v>4</v>
      </c>
      <c r="G28" s="61" t="s">
        <v>10</v>
      </c>
      <c r="H28" s="67" t="s">
        <v>53</v>
      </c>
      <c r="I28" s="75"/>
      <c r="J28" s="70" t="s">
        <v>94</v>
      </c>
      <c r="K28" s="75"/>
      <c r="L28" s="70" t="s">
        <v>106</v>
      </c>
      <c r="M28" s="75"/>
      <c r="N28" s="70" t="s">
        <v>118</v>
      </c>
      <c r="O28" s="75"/>
      <c r="P28" s="30">
        <v>85</v>
      </c>
      <c r="Q28" s="31">
        <f t="shared" si="0"/>
        <v>0</v>
      </c>
      <c r="R28" s="51">
        <f t="shared" si="1"/>
        <v>0</v>
      </c>
    </row>
    <row r="29" spans="1:18" ht="27" customHeight="1" x14ac:dyDescent="0.3">
      <c r="A29" s="109"/>
      <c r="B29" s="28" t="s">
        <v>14</v>
      </c>
      <c r="C29" s="28" t="s">
        <v>9</v>
      </c>
      <c r="D29" s="28" t="s">
        <v>13</v>
      </c>
      <c r="E29" s="29">
        <v>930</v>
      </c>
      <c r="F29" s="28">
        <v>4</v>
      </c>
      <c r="G29" s="61" t="s">
        <v>10</v>
      </c>
      <c r="H29" s="67" t="s">
        <v>55</v>
      </c>
      <c r="I29" s="75"/>
      <c r="J29" s="70" t="s">
        <v>95</v>
      </c>
      <c r="K29" s="75"/>
      <c r="L29" s="70" t="s">
        <v>107</v>
      </c>
      <c r="M29" s="75"/>
      <c r="N29" s="70" t="s">
        <v>119</v>
      </c>
      <c r="O29" s="75"/>
      <c r="P29" s="30">
        <v>85</v>
      </c>
      <c r="Q29" s="31">
        <f t="shared" si="0"/>
        <v>0</v>
      </c>
      <c r="R29" s="51">
        <f t="shared" si="1"/>
        <v>0</v>
      </c>
    </row>
    <row r="30" spans="1:18" ht="27" customHeight="1" x14ac:dyDescent="0.3">
      <c r="A30" s="109"/>
      <c r="B30" s="28" t="s">
        <v>15</v>
      </c>
      <c r="C30" s="28" t="s">
        <v>9</v>
      </c>
      <c r="D30" s="28" t="s">
        <v>12</v>
      </c>
      <c r="E30" s="29">
        <v>930</v>
      </c>
      <c r="F30" s="28">
        <v>4</v>
      </c>
      <c r="G30" s="61" t="s">
        <v>10</v>
      </c>
      <c r="H30" s="67" t="s">
        <v>58</v>
      </c>
      <c r="I30" s="75"/>
      <c r="J30" s="70" t="s">
        <v>96</v>
      </c>
      <c r="K30" s="75"/>
      <c r="L30" s="70" t="s">
        <v>108</v>
      </c>
      <c r="M30" s="75"/>
      <c r="N30" s="70" t="s">
        <v>120</v>
      </c>
      <c r="O30" s="75"/>
      <c r="P30" s="30">
        <v>74</v>
      </c>
      <c r="Q30" s="31">
        <f t="shared" si="0"/>
        <v>0</v>
      </c>
      <c r="R30" s="51">
        <f t="shared" si="1"/>
        <v>0</v>
      </c>
    </row>
    <row r="31" spans="1:18" ht="27" customHeight="1" thickBot="1" x14ac:dyDescent="0.35">
      <c r="A31" s="110"/>
      <c r="B31" s="52" t="s">
        <v>15</v>
      </c>
      <c r="C31" s="52" t="s">
        <v>9</v>
      </c>
      <c r="D31" s="52" t="s">
        <v>13</v>
      </c>
      <c r="E31" s="53">
        <v>930</v>
      </c>
      <c r="F31" s="52">
        <v>4</v>
      </c>
      <c r="G31" s="62" t="s">
        <v>10</v>
      </c>
      <c r="H31" s="68" t="s">
        <v>60</v>
      </c>
      <c r="I31" s="76"/>
      <c r="J31" s="71" t="s">
        <v>97</v>
      </c>
      <c r="K31" s="76"/>
      <c r="L31" s="71" t="s">
        <v>109</v>
      </c>
      <c r="M31" s="76"/>
      <c r="N31" s="71" t="s">
        <v>121</v>
      </c>
      <c r="O31" s="76"/>
      <c r="P31" s="58">
        <v>74</v>
      </c>
      <c r="Q31" s="55">
        <f t="shared" si="0"/>
        <v>0</v>
      </c>
      <c r="R31" s="56">
        <f t="shared" si="1"/>
        <v>0</v>
      </c>
    </row>
    <row r="32" spans="1:18" s="33" customFormat="1" ht="27" customHeight="1" x14ac:dyDescent="0.3">
      <c r="A32" s="108" t="s">
        <v>85</v>
      </c>
      <c r="B32" s="46" t="s">
        <v>11</v>
      </c>
      <c r="C32" s="46" t="s">
        <v>9</v>
      </c>
      <c r="D32" s="46" t="s">
        <v>12</v>
      </c>
      <c r="E32" s="47">
        <v>830</v>
      </c>
      <c r="F32" s="46">
        <v>4</v>
      </c>
      <c r="G32" s="60" t="s">
        <v>10</v>
      </c>
      <c r="H32" s="69" t="s">
        <v>67</v>
      </c>
      <c r="I32" s="74"/>
      <c r="J32" s="69" t="s">
        <v>122</v>
      </c>
      <c r="K32" s="74"/>
      <c r="L32" s="69" t="s">
        <v>134</v>
      </c>
      <c r="M32" s="74"/>
      <c r="N32" s="69" t="s">
        <v>146</v>
      </c>
      <c r="O32" s="74"/>
      <c r="P32" s="48">
        <v>110</v>
      </c>
      <c r="Q32" s="49">
        <f t="shared" si="0"/>
        <v>0</v>
      </c>
      <c r="R32" s="50">
        <f t="shared" si="1"/>
        <v>0</v>
      </c>
    </row>
    <row r="33" spans="1:18" s="33" customFormat="1" ht="27" customHeight="1" x14ac:dyDescent="0.3">
      <c r="A33" s="109"/>
      <c r="B33" s="28" t="s">
        <v>11</v>
      </c>
      <c r="C33" s="28" t="s">
        <v>9</v>
      </c>
      <c r="D33" s="28" t="s">
        <v>13</v>
      </c>
      <c r="E33" s="29">
        <v>830</v>
      </c>
      <c r="F33" s="28">
        <v>4</v>
      </c>
      <c r="G33" s="61" t="s">
        <v>10</v>
      </c>
      <c r="H33" s="70" t="s">
        <v>68</v>
      </c>
      <c r="I33" s="75"/>
      <c r="J33" s="70" t="s">
        <v>123</v>
      </c>
      <c r="K33" s="75"/>
      <c r="L33" s="70" t="s">
        <v>135</v>
      </c>
      <c r="M33" s="75"/>
      <c r="N33" s="70" t="s">
        <v>147</v>
      </c>
      <c r="O33" s="75"/>
      <c r="P33" s="36">
        <v>110</v>
      </c>
      <c r="Q33" s="31">
        <f t="shared" si="0"/>
        <v>0</v>
      </c>
      <c r="R33" s="51">
        <f t="shared" si="1"/>
        <v>0</v>
      </c>
    </row>
    <row r="34" spans="1:18" s="33" customFormat="1" ht="27" customHeight="1" x14ac:dyDescent="0.3">
      <c r="A34" s="109"/>
      <c r="B34" s="28" t="s">
        <v>14</v>
      </c>
      <c r="C34" s="28" t="s">
        <v>9</v>
      </c>
      <c r="D34" s="28" t="s">
        <v>12</v>
      </c>
      <c r="E34" s="29">
        <v>830</v>
      </c>
      <c r="F34" s="28">
        <v>4</v>
      </c>
      <c r="G34" s="61" t="s">
        <v>10</v>
      </c>
      <c r="H34" s="70" t="s">
        <v>69</v>
      </c>
      <c r="I34" s="75"/>
      <c r="J34" s="70" t="s">
        <v>124</v>
      </c>
      <c r="K34" s="75"/>
      <c r="L34" s="70" t="s">
        <v>136</v>
      </c>
      <c r="M34" s="75"/>
      <c r="N34" s="70" t="s">
        <v>148</v>
      </c>
      <c r="O34" s="75"/>
      <c r="P34" s="36">
        <v>75</v>
      </c>
      <c r="Q34" s="31">
        <f t="shared" si="0"/>
        <v>0</v>
      </c>
      <c r="R34" s="51">
        <f t="shared" si="1"/>
        <v>0</v>
      </c>
    </row>
    <row r="35" spans="1:18" s="33" customFormat="1" ht="27" customHeight="1" x14ac:dyDescent="0.3">
      <c r="A35" s="109"/>
      <c r="B35" s="28" t="s">
        <v>14</v>
      </c>
      <c r="C35" s="28" t="s">
        <v>9</v>
      </c>
      <c r="D35" s="28" t="s">
        <v>13</v>
      </c>
      <c r="E35" s="29">
        <v>830</v>
      </c>
      <c r="F35" s="28">
        <v>4</v>
      </c>
      <c r="G35" s="61" t="s">
        <v>10</v>
      </c>
      <c r="H35" s="70" t="s">
        <v>70</v>
      </c>
      <c r="I35" s="75"/>
      <c r="J35" s="70" t="s">
        <v>125</v>
      </c>
      <c r="K35" s="75"/>
      <c r="L35" s="70" t="s">
        <v>137</v>
      </c>
      <c r="M35" s="75"/>
      <c r="N35" s="70" t="s">
        <v>149</v>
      </c>
      <c r="O35" s="75"/>
      <c r="P35" s="36">
        <v>75</v>
      </c>
      <c r="Q35" s="31">
        <f t="shared" si="0"/>
        <v>0</v>
      </c>
      <c r="R35" s="51">
        <f t="shared" si="1"/>
        <v>0</v>
      </c>
    </row>
    <row r="36" spans="1:18" s="33" customFormat="1" ht="27" customHeight="1" x14ac:dyDescent="0.3">
      <c r="A36" s="109"/>
      <c r="B36" s="28" t="s">
        <v>15</v>
      </c>
      <c r="C36" s="28" t="s">
        <v>9</v>
      </c>
      <c r="D36" s="28" t="s">
        <v>12</v>
      </c>
      <c r="E36" s="29">
        <v>830</v>
      </c>
      <c r="F36" s="28">
        <v>4</v>
      </c>
      <c r="G36" s="61" t="s">
        <v>10</v>
      </c>
      <c r="H36" s="70" t="s">
        <v>71</v>
      </c>
      <c r="I36" s="75"/>
      <c r="J36" s="70" t="s">
        <v>126</v>
      </c>
      <c r="K36" s="75"/>
      <c r="L36" s="70" t="s">
        <v>138</v>
      </c>
      <c r="M36" s="75"/>
      <c r="N36" s="70" t="s">
        <v>150</v>
      </c>
      <c r="O36" s="75"/>
      <c r="P36" s="36">
        <v>64</v>
      </c>
      <c r="Q36" s="31">
        <f t="shared" si="0"/>
        <v>0</v>
      </c>
      <c r="R36" s="51">
        <f t="shared" si="1"/>
        <v>0</v>
      </c>
    </row>
    <row r="37" spans="1:18" s="33" customFormat="1" ht="27" customHeight="1" x14ac:dyDescent="0.3">
      <c r="A37" s="109"/>
      <c r="B37" s="28" t="s">
        <v>15</v>
      </c>
      <c r="C37" s="28" t="s">
        <v>9</v>
      </c>
      <c r="D37" s="28" t="s">
        <v>13</v>
      </c>
      <c r="E37" s="29">
        <v>830</v>
      </c>
      <c r="F37" s="28">
        <v>4</v>
      </c>
      <c r="G37" s="61" t="s">
        <v>10</v>
      </c>
      <c r="H37" s="70" t="s">
        <v>72</v>
      </c>
      <c r="I37" s="75"/>
      <c r="J37" s="70" t="s">
        <v>127</v>
      </c>
      <c r="K37" s="75"/>
      <c r="L37" s="70" t="s">
        <v>139</v>
      </c>
      <c r="M37" s="75"/>
      <c r="N37" s="70" t="s">
        <v>151</v>
      </c>
      <c r="O37" s="75"/>
      <c r="P37" s="36">
        <v>64</v>
      </c>
      <c r="Q37" s="31">
        <f t="shared" si="0"/>
        <v>0</v>
      </c>
      <c r="R37" s="51">
        <f t="shared" si="1"/>
        <v>0</v>
      </c>
    </row>
    <row r="38" spans="1:18" s="33" customFormat="1" ht="27" customHeight="1" x14ac:dyDescent="0.3">
      <c r="A38" s="109"/>
      <c r="B38" s="28" t="s">
        <v>11</v>
      </c>
      <c r="C38" s="28" t="s">
        <v>9</v>
      </c>
      <c r="D38" s="28" t="s">
        <v>12</v>
      </c>
      <c r="E38" s="29">
        <v>930</v>
      </c>
      <c r="F38" s="28">
        <v>4</v>
      </c>
      <c r="G38" s="61" t="s">
        <v>10</v>
      </c>
      <c r="H38" s="70" t="s">
        <v>73</v>
      </c>
      <c r="I38" s="75"/>
      <c r="J38" s="70" t="s">
        <v>128</v>
      </c>
      <c r="K38" s="75"/>
      <c r="L38" s="70" t="s">
        <v>140</v>
      </c>
      <c r="M38" s="75"/>
      <c r="N38" s="70" t="s">
        <v>152</v>
      </c>
      <c r="O38" s="75"/>
      <c r="P38" s="36">
        <v>112</v>
      </c>
      <c r="Q38" s="31">
        <f t="shared" si="0"/>
        <v>0</v>
      </c>
      <c r="R38" s="51">
        <f t="shared" si="1"/>
        <v>0</v>
      </c>
    </row>
    <row r="39" spans="1:18" s="33" customFormat="1" ht="27" customHeight="1" x14ac:dyDescent="0.3">
      <c r="A39" s="109"/>
      <c r="B39" s="28" t="s">
        <v>11</v>
      </c>
      <c r="C39" s="28" t="s">
        <v>9</v>
      </c>
      <c r="D39" s="28" t="s">
        <v>13</v>
      </c>
      <c r="E39" s="29">
        <v>930</v>
      </c>
      <c r="F39" s="28">
        <v>4</v>
      </c>
      <c r="G39" s="61" t="s">
        <v>10</v>
      </c>
      <c r="H39" s="70" t="s">
        <v>74</v>
      </c>
      <c r="I39" s="75"/>
      <c r="J39" s="70" t="s">
        <v>129</v>
      </c>
      <c r="K39" s="75"/>
      <c r="L39" s="70" t="s">
        <v>141</v>
      </c>
      <c r="M39" s="75"/>
      <c r="N39" s="70" t="s">
        <v>153</v>
      </c>
      <c r="O39" s="75"/>
      <c r="P39" s="36">
        <v>112</v>
      </c>
      <c r="Q39" s="31">
        <f t="shared" si="0"/>
        <v>0</v>
      </c>
      <c r="R39" s="51">
        <f t="shared" si="1"/>
        <v>0</v>
      </c>
    </row>
    <row r="40" spans="1:18" s="33" customFormat="1" ht="27" customHeight="1" x14ac:dyDescent="0.3">
      <c r="A40" s="109"/>
      <c r="B40" s="28" t="s">
        <v>14</v>
      </c>
      <c r="C40" s="28" t="s">
        <v>9</v>
      </c>
      <c r="D40" s="28" t="s">
        <v>12</v>
      </c>
      <c r="E40" s="29">
        <v>930</v>
      </c>
      <c r="F40" s="28">
        <v>4</v>
      </c>
      <c r="G40" s="61" t="s">
        <v>10</v>
      </c>
      <c r="H40" s="70" t="s">
        <v>75</v>
      </c>
      <c r="I40" s="75"/>
      <c r="J40" s="70" t="s">
        <v>130</v>
      </c>
      <c r="K40" s="75"/>
      <c r="L40" s="70" t="s">
        <v>142</v>
      </c>
      <c r="M40" s="75"/>
      <c r="N40" s="70" t="s">
        <v>154</v>
      </c>
      <c r="O40" s="75"/>
      <c r="P40" s="36">
        <v>77</v>
      </c>
      <c r="Q40" s="31">
        <f t="shared" si="0"/>
        <v>0</v>
      </c>
      <c r="R40" s="51">
        <f t="shared" si="1"/>
        <v>0</v>
      </c>
    </row>
    <row r="41" spans="1:18" s="33" customFormat="1" ht="27" customHeight="1" x14ac:dyDescent="0.3">
      <c r="A41" s="109"/>
      <c r="B41" s="28" t="s">
        <v>14</v>
      </c>
      <c r="C41" s="28" t="s">
        <v>9</v>
      </c>
      <c r="D41" s="28" t="s">
        <v>13</v>
      </c>
      <c r="E41" s="29">
        <v>930</v>
      </c>
      <c r="F41" s="28">
        <v>4</v>
      </c>
      <c r="G41" s="61" t="s">
        <v>10</v>
      </c>
      <c r="H41" s="70" t="s">
        <v>76</v>
      </c>
      <c r="I41" s="75"/>
      <c r="J41" s="70" t="s">
        <v>131</v>
      </c>
      <c r="K41" s="75"/>
      <c r="L41" s="70" t="s">
        <v>143</v>
      </c>
      <c r="M41" s="75"/>
      <c r="N41" s="70" t="s">
        <v>155</v>
      </c>
      <c r="O41" s="75"/>
      <c r="P41" s="36">
        <v>77</v>
      </c>
      <c r="Q41" s="31">
        <f t="shared" si="0"/>
        <v>0</v>
      </c>
      <c r="R41" s="51">
        <f t="shared" si="1"/>
        <v>0</v>
      </c>
    </row>
    <row r="42" spans="1:18" s="33" customFormat="1" ht="27" customHeight="1" x14ac:dyDescent="0.3">
      <c r="A42" s="109"/>
      <c r="B42" s="28" t="s">
        <v>15</v>
      </c>
      <c r="C42" s="28" t="s">
        <v>9</v>
      </c>
      <c r="D42" s="28" t="s">
        <v>12</v>
      </c>
      <c r="E42" s="29">
        <v>930</v>
      </c>
      <c r="F42" s="28">
        <v>4</v>
      </c>
      <c r="G42" s="61" t="s">
        <v>10</v>
      </c>
      <c r="H42" s="70" t="s">
        <v>77</v>
      </c>
      <c r="I42" s="75"/>
      <c r="J42" s="70" t="s">
        <v>132</v>
      </c>
      <c r="K42" s="75"/>
      <c r="L42" s="70" t="s">
        <v>144</v>
      </c>
      <c r="M42" s="75"/>
      <c r="N42" s="70" t="s">
        <v>156</v>
      </c>
      <c r="O42" s="75"/>
      <c r="P42" s="36">
        <v>66</v>
      </c>
      <c r="Q42" s="31">
        <f t="shared" si="0"/>
        <v>0</v>
      </c>
      <c r="R42" s="51">
        <f t="shared" si="1"/>
        <v>0</v>
      </c>
    </row>
    <row r="43" spans="1:18" s="33" customFormat="1" ht="27" customHeight="1" thickBot="1" x14ac:dyDescent="0.35">
      <c r="A43" s="110"/>
      <c r="B43" s="52" t="s">
        <v>15</v>
      </c>
      <c r="C43" s="52" t="s">
        <v>9</v>
      </c>
      <c r="D43" s="52" t="s">
        <v>13</v>
      </c>
      <c r="E43" s="53">
        <v>930</v>
      </c>
      <c r="F43" s="52">
        <v>4</v>
      </c>
      <c r="G43" s="62" t="s">
        <v>10</v>
      </c>
      <c r="H43" s="71" t="s">
        <v>78</v>
      </c>
      <c r="I43" s="76"/>
      <c r="J43" s="71" t="s">
        <v>133</v>
      </c>
      <c r="K43" s="76"/>
      <c r="L43" s="71" t="s">
        <v>145</v>
      </c>
      <c r="M43" s="76"/>
      <c r="N43" s="71" t="s">
        <v>157</v>
      </c>
      <c r="O43" s="76"/>
      <c r="P43" s="54">
        <v>66</v>
      </c>
      <c r="Q43" s="55">
        <f t="shared" si="0"/>
        <v>0</v>
      </c>
      <c r="R43" s="56">
        <f t="shared" si="1"/>
        <v>0</v>
      </c>
    </row>
    <row r="44" spans="1:18" s="33" customFormat="1" ht="45" customHeight="1" thickBot="1" x14ac:dyDescent="0.35">
      <c r="A44" s="103" t="s">
        <v>41</v>
      </c>
      <c r="B44" s="104"/>
      <c r="C44" s="104"/>
      <c r="D44" s="104"/>
      <c r="E44" s="104"/>
      <c r="F44" s="104"/>
      <c r="G44" s="104"/>
      <c r="H44" s="104"/>
      <c r="I44" s="104"/>
      <c r="J44" s="104"/>
      <c r="K44" s="104"/>
      <c r="L44" s="104"/>
      <c r="M44" s="104"/>
      <c r="N44" s="104"/>
      <c r="O44" s="104"/>
      <c r="P44" s="104"/>
      <c r="Q44" s="104"/>
      <c r="R44" s="105"/>
    </row>
    <row r="45" spans="1:18" ht="54" customHeight="1" thickBot="1" x14ac:dyDescent="0.35">
      <c r="A45" s="78" t="s">
        <v>2</v>
      </c>
      <c r="B45" s="79" t="s">
        <v>5</v>
      </c>
      <c r="C45" s="79" t="s">
        <v>3</v>
      </c>
      <c r="D45" s="80" t="s">
        <v>26</v>
      </c>
      <c r="E45" s="80" t="s">
        <v>27</v>
      </c>
      <c r="F45" s="80" t="s">
        <v>42</v>
      </c>
      <c r="G45" s="81" t="s">
        <v>4</v>
      </c>
      <c r="H45" s="82" t="s">
        <v>79</v>
      </c>
      <c r="I45" s="83" t="s">
        <v>28</v>
      </c>
      <c r="J45" s="82" t="s">
        <v>80</v>
      </c>
      <c r="K45" s="83" t="s">
        <v>28</v>
      </c>
      <c r="L45" s="82" t="s">
        <v>81</v>
      </c>
      <c r="M45" s="83" t="s">
        <v>28</v>
      </c>
      <c r="N45" s="82" t="s">
        <v>82</v>
      </c>
      <c r="O45" s="83" t="s">
        <v>28</v>
      </c>
      <c r="P45" s="84" t="s">
        <v>6</v>
      </c>
      <c r="Q45" s="85" t="s">
        <v>28</v>
      </c>
      <c r="R45" s="86" t="s">
        <v>38</v>
      </c>
    </row>
    <row r="46" spans="1:18" ht="27" customHeight="1" x14ac:dyDescent="0.3">
      <c r="A46" s="115" t="s">
        <v>84</v>
      </c>
      <c r="B46" s="37" t="s">
        <v>11</v>
      </c>
      <c r="C46" s="37" t="s">
        <v>9</v>
      </c>
      <c r="D46" s="37" t="s">
        <v>16</v>
      </c>
      <c r="E46" s="38" t="s">
        <v>17</v>
      </c>
      <c r="F46" s="37">
        <v>4</v>
      </c>
      <c r="G46" s="63" t="s">
        <v>65</v>
      </c>
      <c r="H46" s="72" t="s">
        <v>50</v>
      </c>
      <c r="I46" s="77"/>
      <c r="J46" s="72" t="s">
        <v>158</v>
      </c>
      <c r="K46" s="77"/>
      <c r="L46" s="72" t="s">
        <v>164</v>
      </c>
      <c r="M46" s="77"/>
      <c r="N46" s="72" t="s">
        <v>170</v>
      </c>
      <c r="O46" s="77"/>
      <c r="P46" s="27">
        <v>140</v>
      </c>
      <c r="Q46" s="39">
        <f t="shared" ref="Q46:Q51" si="2">I46+K46+M46+O46</f>
        <v>0</v>
      </c>
      <c r="R46" s="59">
        <f>Q46*P46</f>
        <v>0</v>
      </c>
    </row>
    <row r="47" spans="1:18" ht="27" customHeight="1" x14ac:dyDescent="0.3">
      <c r="A47" s="116"/>
      <c r="B47" s="25" t="s">
        <v>14</v>
      </c>
      <c r="C47" s="25" t="s">
        <v>9</v>
      </c>
      <c r="D47" s="25" t="s">
        <v>16</v>
      </c>
      <c r="E47" s="26" t="s">
        <v>17</v>
      </c>
      <c r="F47" s="25">
        <v>4</v>
      </c>
      <c r="G47" s="64" t="s">
        <v>65</v>
      </c>
      <c r="H47" s="72" t="s">
        <v>56</v>
      </c>
      <c r="I47" s="75"/>
      <c r="J47" s="72" t="s">
        <v>159</v>
      </c>
      <c r="K47" s="75"/>
      <c r="L47" s="72" t="s">
        <v>165</v>
      </c>
      <c r="M47" s="75"/>
      <c r="N47" s="72" t="s">
        <v>171</v>
      </c>
      <c r="O47" s="75"/>
      <c r="P47" s="27">
        <v>94</v>
      </c>
      <c r="Q47" s="39">
        <f t="shared" si="2"/>
        <v>0</v>
      </c>
      <c r="R47" s="40">
        <f t="shared" ref="R47:R51" si="3">Q47*P47</f>
        <v>0</v>
      </c>
    </row>
    <row r="48" spans="1:18" ht="27" customHeight="1" x14ac:dyDescent="0.3">
      <c r="A48" s="116"/>
      <c r="B48" s="25" t="s">
        <v>15</v>
      </c>
      <c r="C48" s="25" t="s">
        <v>9</v>
      </c>
      <c r="D48" s="25" t="s">
        <v>16</v>
      </c>
      <c r="E48" s="26" t="s">
        <v>17</v>
      </c>
      <c r="F48" s="25">
        <v>4</v>
      </c>
      <c r="G48" s="64" t="s">
        <v>65</v>
      </c>
      <c r="H48" s="72" t="s">
        <v>61</v>
      </c>
      <c r="I48" s="75"/>
      <c r="J48" s="72" t="s">
        <v>160</v>
      </c>
      <c r="K48" s="75"/>
      <c r="L48" s="72" t="s">
        <v>166</v>
      </c>
      <c r="M48" s="75"/>
      <c r="N48" s="72" t="s">
        <v>172</v>
      </c>
      <c r="O48" s="75"/>
      <c r="P48" s="27">
        <v>85</v>
      </c>
      <c r="Q48" s="39">
        <f t="shared" si="2"/>
        <v>0</v>
      </c>
      <c r="R48" s="40">
        <f t="shared" si="3"/>
        <v>0</v>
      </c>
    </row>
    <row r="49" spans="1:18" ht="27" customHeight="1" x14ac:dyDescent="0.3">
      <c r="A49" s="116"/>
      <c r="B49" s="25" t="s">
        <v>11</v>
      </c>
      <c r="C49" s="25" t="s">
        <v>9</v>
      </c>
      <c r="D49" s="25" t="s">
        <v>16</v>
      </c>
      <c r="E49" s="26" t="s">
        <v>18</v>
      </c>
      <c r="F49" s="25">
        <v>4</v>
      </c>
      <c r="G49" s="64" t="s">
        <v>65</v>
      </c>
      <c r="H49" s="72" t="s">
        <v>51</v>
      </c>
      <c r="I49" s="75"/>
      <c r="J49" s="72" t="s">
        <v>161</v>
      </c>
      <c r="K49" s="75"/>
      <c r="L49" s="72" t="s">
        <v>167</v>
      </c>
      <c r="M49" s="75"/>
      <c r="N49" s="72" t="s">
        <v>173</v>
      </c>
      <c r="O49" s="75"/>
      <c r="P49" s="27">
        <v>142</v>
      </c>
      <c r="Q49" s="39">
        <f t="shared" si="2"/>
        <v>0</v>
      </c>
      <c r="R49" s="40">
        <f t="shared" si="3"/>
        <v>0</v>
      </c>
    </row>
    <row r="50" spans="1:18" ht="27" customHeight="1" x14ac:dyDescent="0.3">
      <c r="A50" s="116"/>
      <c r="B50" s="25" t="s">
        <v>14</v>
      </c>
      <c r="C50" s="25" t="s">
        <v>9</v>
      </c>
      <c r="D50" s="25" t="s">
        <v>16</v>
      </c>
      <c r="E50" s="26" t="s">
        <v>18</v>
      </c>
      <c r="F50" s="25">
        <v>4</v>
      </c>
      <c r="G50" s="64" t="s">
        <v>65</v>
      </c>
      <c r="H50" s="72" t="s">
        <v>63</v>
      </c>
      <c r="I50" s="75"/>
      <c r="J50" s="72" t="s">
        <v>162</v>
      </c>
      <c r="K50" s="75"/>
      <c r="L50" s="72" t="s">
        <v>168</v>
      </c>
      <c r="M50" s="75"/>
      <c r="N50" s="72" t="s">
        <v>174</v>
      </c>
      <c r="O50" s="75"/>
      <c r="P50" s="27">
        <v>96</v>
      </c>
      <c r="Q50" s="39">
        <f t="shared" si="2"/>
        <v>0</v>
      </c>
      <c r="R50" s="40">
        <f t="shared" si="3"/>
        <v>0</v>
      </c>
    </row>
    <row r="51" spans="1:18" ht="27" customHeight="1" thickBot="1" x14ac:dyDescent="0.35">
      <c r="A51" s="117"/>
      <c r="B51" s="41" t="s">
        <v>15</v>
      </c>
      <c r="C51" s="41" t="s">
        <v>9</v>
      </c>
      <c r="D51" s="41" t="s">
        <v>16</v>
      </c>
      <c r="E51" s="42" t="s">
        <v>18</v>
      </c>
      <c r="F51" s="41">
        <v>4</v>
      </c>
      <c r="G51" s="65" t="s">
        <v>65</v>
      </c>
      <c r="H51" s="73" t="s">
        <v>64</v>
      </c>
      <c r="I51" s="76"/>
      <c r="J51" s="73" t="s">
        <v>163</v>
      </c>
      <c r="K51" s="76"/>
      <c r="L51" s="73" t="s">
        <v>169</v>
      </c>
      <c r="M51" s="76"/>
      <c r="N51" s="73" t="s">
        <v>175</v>
      </c>
      <c r="O51" s="76"/>
      <c r="P51" s="43">
        <v>87</v>
      </c>
      <c r="Q51" s="44">
        <f t="shared" si="2"/>
        <v>0</v>
      </c>
      <c r="R51" s="45">
        <f t="shared" si="3"/>
        <v>0</v>
      </c>
    </row>
    <row r="52" spans="1:18" ht="43.2" customHeight="1" x14ac:dyDescent="0.4">
      <c r="A52" s="7"/>
      <c r="B52" s="5"/>
      <c r="C52" s="5"/>
      <c r="D52" s="5"/>
      <c r="E52" s="6"/>
      <c r="F52" s="5"/>
      <c r="G52" s="5"/>
      <c r="H52" s="4"/>
      <c r="I52" s="5"/>
      <c r="J52" s="5"/>
      <c r="K52" s="5"/>
      <c r="L52" s="5"/>
      <c r="M52" s="5"/>
      <c r="N52" s="5"/>
      <c r="O52" s="5"/>
      <c r="P52" s="21" t="s">
        <v>29</v>
      </c>
      <c r="Q52" s="113" t="str">
        <f>IFERROR(IF(SUM(R20:R51)&gt;1500,0,VLOOKUP(D13,Feuil2!1:1048576,4,FALSE)),"Département à renseigner")</f>
        <v>Département à renseigner</v>
      </c>
      <c r="R52" s="114"/>
    </row>
    <row r="53" spans="1:18" ht="43.2" customHeight="1" x14ac:dyDescent="0.45">
      <c r="H53" s="32" t="s">
        <v>43</v>
      </c>
      <c r="I53" s="32"/>
      <c r="J53" s="32"/>
      <c r="K53" s="32"/>
      <c r="L53" s="32"/>
      <c r="M53" s="32"/>
      <c r="N53" s="32"/>
      <c r="O53" s="32"/>
      <c r="P53" s="23"/>
      <c r="Q53" s="111" t="str">
        <f>IF(D13=0,"département à renseigner",SUM(R20:R51)+Q52)</f>
        <v>département à renseigner</v>
      </c>
      <c r="R53" s="112"/>
    </row>
    <row r="54" spans="1:18" ht="23.4" x14ac:dyDescent="0.3">
      <c r="A54" s="118" t="s">
        <v>1</v>
      </c>
      <c r="B54" s="118"/>
      <c r="C54" s="118"/>
      <c r="D54" s="118"/>
      <c r="E54" s="118"/>
      <c r="F54" s="118"/>
      <c r="G54" s="118"/>
      <c r="H54" s="118"/>
      <c r="I54" s="118"/>
      <c r="J54" s="118"/>
      <c r="K54" s="118"/>
      <c r="L54" s="3"/>
      <c r="M54" s="3"/>
      <c r="N54" s="3"/>
      <c r="O54" s="3"/>
      <c r="P54" s="3"/>
      <c r="Q54" s="3"/>
      <c r="R54" s="3"/>
    </row>
    <row r="55" spans="1:18" ht="118.5" customHeight="1" x14ac:dyDescent="0.3">
      <c r="A55" s="96"/>
      <c r="B55" s="97"/>
      <c r="C55" s="97"/>
      <c r="D55" s="97"/>
      <c r="E55" s="97"/>
      <c r="F55" s="97"/>
      <c r="G55" s="97"/>
      <c r="H55" s="97"/>
      <c r="I55" s="97"/>
      <c r="J55" s="97"/>
      <c r="K55" s="97"/>
      <c r="L55" s="97"/>
      <c r="M55" s="97"/>
      <c r="N55" s="97"/>
      <c r="O55" s="97"/>
      <c r="P55" s="97"/>
      <c r="Q55" s="97"/>
      <c r="R55" s="98"/>
    </row>
    <row r="56" spans="1:18" ht="55.5" customHeight="1" x14ac:dyDescent="0.3">
      <c r="A56" s="99" t="s">
        <v>66</v>
      </c>
      <c r="B56" s="99"/>
      <c r="C56" s="99"/>
      <c r="D56" s="99"/>
      <c r="E56" s="99"/>
      <c r="F56" s="99"/>
      <c r="G56" s="99"/>
      <c r="H56" s="99"/>
      <c r="I56" s="99"/>
      <c r="J56" s="99"/>
      <c r="K56" s="99"/>
      <c r="L56" s="99"/>
      <c r="M56" s="99"/>
      <c r="N56" s="99"/>
      <c r="O56" s="99"/>
      <c r="P56" s="99"/>
      <c r="Q56" s="99"/>
      <c r="R56" s="99"/>
    </row>
  </sheetData>
  <sheetProtection algorithmName="SHA-512" hashValue="tbty/ww5Wc20Q7JbhYyzt2l6FB9QebgOP7BS4vkydS8rwHNbaK0WYRG993MLWKbigkhjUc+JaS3vIHLd0oCy/g==" saltValue="4t7fZMI/UsPA6qJzw/IqKQ==" spinCount="100000" sheet="1" objects="1" scenarios="1"/>
  <protectedRanges>
    <protectedRange sqref="C5 P7 P8 C7 C8 D10 D11 K11 D13 C15:C16" name="Entete" securityDescriptor="O:WDG:WDD:(A;;CC;;;WD)"/>
    <protectedRange sqref="I20:I43 I46:I51 K20:K43 K46:K51 M20:M43 M46:M51 O20:O43 O46:O51" name="quantites" securityDescriptor="O:WDG:WDD:(A;;CC;;;WD)"/>
    <protectedRange sqref="A55:R55" name="signature"/>
  </protectedRanges>
  <mergeCells count="31">
    <mergeCell ref="D11:H11"/>
    <mergeCell ref="I11:J11"/>
    <mergeCell ref="D10:R10"/>
    <mergeCell ref="K11:R11"/>
    <mergeCell ref="C8:J8"/>
    <mergeCell ref="A5:B5"/>
    <mergeCell ref="A7:B7"/>
    <mergeCell ref="A8:B8"/>
    <mergeCell ref="C5:E5"/>
    <mergeCell ref="A1:R1"/>
    <mergeCell ref="A2:R2"/>
    <mergeCell ref="A3:R3"/>
    <mergeCell ref="A32:A43"/>
    <mergeCell ref="Q53:R53"/>
    <mergeCell ref="Q52:R52"/>
    <mergeCell ref="A20:A31"/>
    <mergeCell ref="A46:A51"/>
    <mergeCell ref="A16:B16"/>
    <mergeCell ref="A15:B15"/>
    <mergeCell ref="A13:B13"/>
    <mergeCell ref="K7:L7"/>
    <mergeCell ref="P7:R7"/>
    <mergeCell ref="C7:J7"/>
    <mergeCell ref="K8:L8"/>
    <mergeCell ref="P8:R8"/>
    <mergeCell ref="A55:R55"/>
    <mergeCell ref="A56:R56"/>
    <mergeCell ref="A18:R18"/>
    <mergeCell ref="A44:R44"/>
    <mergeCell ref="C15:R16"/>
    <mergeCell ref="A54:K54"/>
  </mergeCells>
  <phoneticPr fontId="20" type="noConversion"/>
  <pageMargins left="0.39370078740157483" right="0.19685039370078741" top="0.39370078740157483" bottom="0.15748031496062992" header="0.31496062992125984" footer="0.31496062992125984"/>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4612-5420-4228-9406-27474850506B}">
  <sheetPr codeName="Feuil2"/>
  <dimension ref="A1:E95"/>
  <sheetViews>
    <sheetView workbookViewId="0">
      <selection activeCell="A2" sqref="A2"/>
    </sheetView>
  </sheetViews>
  <sheetFormatPr baseColWidth="10" defaultColWidth="8.88671875" defaultRowHeight="14.4" x14ac:dyDescent="0.3"/>
  <cols>
    <col min="3" max="3" width="17" bestFit="1" customWidth="1"/>
  </cols>
  <sheetData>
    <row r="1" spans="1:5" x14ac:dyDescent="0.3">
      <c r="A1" s="4" t="s">
        <v>19</v>
      </c>
      <c r="B1" s="4" t="s">
        <v>20</v>
      </c>
      <c r="C1" s="4" t="s">
        <v>21</v>
      </c>
      <c r="D1" s="4" t="s">
        <v>22</v>
      </c>
      <c r="E1" s="4" t="s">
        <v>24</v>
      </c>
    </row>
    <row r="2" spans="1:5" x14ac:dyDescent="0.3">
      <c r="A2" s="4">
        <v>19</v>
      </c>
      <c r="B2" s="4">
        <v>1</v>
      </c>
      <c r="C2" s="8">
        <v>44926</v>
      </c>
      <c r="D2" s="4">
        <v>120</v>
      </c>
      <c r="E2" s="130" t="s">
        <v>23</v>
      </c>
    </row>
    <row r="3" spans="1:5" x14ac:dyDescent="0.3">
      <c r="A3" s="4">
        <v>15</v>
      </c>
      <c r="B3" s="4">
        <v>1</v>
      </c>
      <c r="C3" s="8">
        <v>44926</v>
      </c>
      <c r="D3" s="4">
        <v>120</v>
      </c>
      <c r="E3" s="130"/>
    </row>
    <row r="4" spans="1:5" x14ac:dyDescent="0.3">
      <c r="A4" s="4">
        <v>23</v>
      </c>
      <c r="B4" s="4">
        <v>1</v>
      </c>
      <c r="C4" s="8">
        <v>44926</v>
      </c>
      <c r="D4" s="4">
        <v>120</v>
      </c>
      <c r="E4" s="130"/>
    </row>
    <row r="5" spans="1:5" x14ac:dyDescent="0.3">
      <c r="A5" s="4">
        <v>24</v>
      </c>
      <c r="B5" s="4">
        <v>1</v>
      </c>
      <c r="C5" s="8">
        <v>44926</v>
      </c>
      <c r="D5" s="4">
        <v>120</v>
      </c>
      <c r="E5" s="130"/>
    </row>
    <row r="6" spans="1:5" x14ac:dyDescent="0.3">
      <c r="A6" s="4">
        <v>46</v>
      </c>
      <c r="B6" s="4">
        <v>1</v>
      </c>
      <c r="C6" s="8">
        <v>44926</v>
      </c>
      <c r="D6" s="4">
        <v>120</v>
      </c>
      <c r="E6" s="130"/>
    </row>
    <row r="7" spans="1:5" x14ac:dyDescent="0.3">
      <c r="A7" s="4">
        <v>63</v>
      </c>
      <c r="B7" s="4">
        <v>1</v>
      </c>
      <c r="C7" s="8">
        <v>44926</v>
      </c>
      <c r="D7" s="4">
        <v>120</v>
      </c>
      <c r="E7" s="130"/>
    </row>
    <row r="8" spans="1:5" x14ac:dyDescent="0.3">
      <c r="A8" s="4">
        <v>87</v>
      </c>
      <c r="B8" s="4">
        <v>1</v>
      </c>
      <c r="C8" s="8">
        <v>44926</v>
      </c>
      <c r="D8" s="4">
        <v>120</v>
      </c>
      <c r="E8" s="130"/>
    </row>
    <row r="9" spans="1:5" x14ac:dyDescent="0.3">
      <c r="A9" s="4">
        <v>3</v>
      </c>
      <c r="B9" s="4">
        <v>1</v>
      </c>
      <c r="C9" s="8">
        <v>44926</v>
      </c>
      <c r="D9" s="4">
        <v>120</v>
      </c>
      <c r="E9" s="130"/>
    </row>
    <row r="10" spans="1:5" x14ac:dyDescent="0.3">
      <c r="A10" s="4">
        <v>12</v>
      </c>
      <c r="B10" s="4">
        <v>1</v>
      </c>
      <c r="C10" s="8">
        <v>44926</v>
      </c>
      <c r="D10" s="4">
        <v>120</v>
      </c>
      <c r="E10" s="130"/>
    </row>
    <row r="11" spans="1:5" x14ac:dyDescent="0.3">
      <c r="A11" s="4">
        <v>16</v>
      </c>
      <c r="B11" s="4">
        <v>1</v>
      </c>
      <c r="C11" s="8">
        <v>44926</v>
      </c>
      <c r="D11" s="4">
        <v>120</v>
      </c>
      <c r="E11" s="130"/>
    </row>
    <row r="12" spans="1:5" x14ac:dyDescent="0.3">
      <c r="A12" s="4">
        <v>17</v>
      </c>
      <c r="B12" s="4">
        <v>1</v>
      </c>
      <c r="C12" s="8">
        <v>44926</v>
      </c>
      <c r="D12" s="4">
        <v>120</v>
      </c>
      <c r="E12" s="130"/>
    </row>
    <row r="13" spans="1:5" x14ac:dyDescent="0.3">
      <c r="A13" s="4">
        <v>18</v>
      </c>
      <c r="B13" s="4">
        <v>1</v>
      </c>
      <c r="C13" s="8">
        <v>44926</v>
      </c>
      <c r="D13" s="4">
        <v>120</v>
      </c>
      <c r="E13" s="130"/>
    </row>
    <row r="14" spans="1:5" x14ac:dyDescent="0.3">
      <c r="A14" s="4">
        <v>31</v>
      </c>
      <c r="B14" s="4">
        <v>1</v>
      </c>
      <c r="C14" s="8">
        <v>44926</v>
      </c>
      <c r="D14" s="4">
        <v>120</v>
      </c>
      <c r="E14" s="130"/>
    </row>
    <row r="15" spans="1:5" x14ac:dyDescent="0.3">
      <c r="A15" s="4">
        <v>33</v>
      </c>
      <c r="B15" s="4">
        <v>1</v>
      </c>
      <c r="C15" s="8">
        <v>44926</v>
      </c>
      <c r="D15" s="4">
        <v>120</v>
      </c>
      <c r="E15" s="130"/>
    </row>
    <row r="16" spans="1:5" x14ac:dyDescent="0.3">
      <c r="A16" s="4">
        <v>36</v>
      </c>
      <c r="B16" s="4">
        <v>1</v>
      </c>
      <c r="C16" s="8">
        <v>44926</v>
      </c>
      <c r="D16" s="4">
        <v>120</v>
      </c>
      <c r="E16" s="130"/>
    </row>
    <row r="17" spans="1:5" x14ac:dyDescent="0.3">
      <c r="A17" s="4">
        <v>42</v>
      </c>
      <c r="B17" s="4">
        <v>1</v>
      </c>
      <c r="C17" s="8">
        <v>44926</v>
      </c>
      <c r="D17" s="4">
        <v>120</v>
      </c>
      <c r="E17" s="130"/>
    </row>
    <row r="18" spans="1:5" x14ac:dyDescent="0.3">
      <c r="A18" s="4">
        <v>43</v>
      </c>
      <c r="B18" s="4">
        <v>1</v>
      </c>
      <c r="C18" s="8">
        <v>44926</v>
      </c>
      <c r="D18" s="4">
        <v>120</v>
      </c>
      <c r="E18" s="130"/>
    </row>
    <row r="19" spans="1:5" x14ac:dyDescent="0.3">
      <c r="A19" s="4">
        <v>47</v>
      </c>
      <c r="B19" s="4">
        <v>1</v>
      </c>
      <c r="C19" s="8">
        <v>44926</v>
      </c>
      <c r="D19" s="4">
        <v>120</v>
      </c>
      <c r="E19" s="130"/>
    </row>
    <row r="20" spans="1:5" x14ac:dyDescent="0.3">
      <c r="A20" s="4">
        <v>48</v>
      </c>
      <c r="B20" s="4">
        <v>1</v>
      </c>
      <c r="C20" s="8">
        <v>44926</v>
      </c>
      <c r="D20" s="4">
        <v>120</v>
      </c>
      <c r="E20" s="130"/>
    </row>
    <row r="21" spans="1:5" x14ac:dyDescent="0.3">
      <c r="A21" s="4">
        <v>79</v>
      </c>
      <c r="B21" s="4">
        <v>1</v>
      </c>
      <c r="C21" s="8">
        <v>44926</v>
      </c>
      <c r="D21" s="4">
        <v>120</v>
      </c>
      <c r="E21" s="130"/>
    </row>
    <row r="22" spans="1:5" x14ac:dyDescent="0.3">
      <c r="A22" s="4">
        <v>81</v>
      </c>
      <c r="B22" s="4">
        <v>1</v>
      </c>
      <c r="C22" s="8">
        <v>44926</v>
      </c>
      <c r="D22" s="4">
        <v>120</v>
      </c>
      <c r="E22" s="130"/>
    </row>
    <row r="23" spans="1:5" x14ac:dyDescent="0.3">
      <c r="A23" s="4">
        <v>82</v>
      </c>
      <c r="B23" s="4">
        <v>1</v>
      </c>
      <c r="C23" s="8">
        <v>44926</v>
      </c>
      <c r="D23" s="4">
        <v>120</v>
      </c>
      <c r="E23" s="130"/>
    </row>
    <row r="24" spans="1:5" x14ac:dyDescent="0.3">
      <c r="A24" s="4">
        <v>86</v>
      </c>
      <c r="B24" s="4">
        <v>1</v>
      </c>
      <c r="C24" s="8">
        <v>44926</v>
      </c>
      <c r="D24" s="4">
        <v>120</v>
      </c>
      <c r="E24" s="130"/>
    </row>
    <row r="25" spans="1:5" x14ac:dyDescent="0.3">
      <c r="A25" s="4">
        <v>1</v>
      </c>
      <c r="B25" s="4">
        <v>1</v>
      </c>
      <c r="C25" s="8">
        <v>44926</v>
      </c>
      <c r="D25" s="4">
        <v>150</v>
      </c>
      <c r="E25" s="130" t="s">
        <v>7</v>
      </c>
    </row>
    <row r="26" spans="1:5" x14ac:dyDescent="0.3">
      <c r="A26" s="4">
        <v>32</v>
      </c>
      <c r="B26" s="4">
        <v>1</v>
      </c>
      <c r="C26" s="8">
        <v>44926</v>
      </c>
      <c r="D26" s="4">
        <v>150</v>
      </c>
      <c r="E26" s="130"/>
    </row>
    <row r="27" spans="1:5" x14ac:dyDescent="0.3">
      <c r="A27" s="4">
        <v>37</v>
      </c>
      <c r="B27" s="4">
        <v>1</v>
      </c>
      <c r="C27" s="8">
        <v>44926</v>
      </c>
      <c r="D27" s="4">
        <v>150</v>
      </c>
      <c r="E27" s="130"/>
    </row>
    <row r="28" spans="1:5" x14ac:dyDescent="0.3">
      <c r="A28" s="4">
        <v>38</v>
      </c>
      <c r="B28" s="4">
        <v>1</v>
      </c>
      <c r="C28" s="8">
        <v>44926</v>
      </c>
      <c r="D28" s="4">
        <v>150</v>
      </c>
      <c r="E28" s="130"/>
    </row>
    <row r="29" spans="1:5" x14ac:dyDescent="0.3">
      <c r="A29" s="4">
        <v>40</v>
      </c>
      <c r="B29" s="4">
        <v>1</v>
      </c>
      <c r="C29" s="8">
        <v>44926</v>
      </c>
      <c r="D29" s="4">
        <v>150</v>
      </c>
      <c r="E29" s="130"/>
    </row>
    <row r="30" spans="1:5" x14ac:dyDescent="0.3">
      <c r="A30" s="4">
        <v>41</v>
      </c>
      <c r="B30" s="4">
        <v>1</v>
      </c>
      <c r="C30" s="8">
        <v>44926</v>
      </c>
      <c r="D30" s="4">
        <v>150</v>
      </c>
      <c r="E30" s="130"/>
    </row>
    <row r="31" spans="1:5" x14ac:dyDescent="0.3">
      <c r="A31" s="4">
        <v>45</v>
      </c>
      <c r="B31" s="4">
        <v>1</v>
      </c>
      <c r="C31" s="8">
        <v>44926</v>
      </c>
      <c r="D31" s="4">
        <v>150</v>
      </c>
      <c r="E31" s="130"/>
    </row>
    <row r="32" spans="1:5" x14ac:dyDescent="0.3">
      <c r="A32" s="4">
        <v>49</v>
      </c>
      <c r="B32" s="4">
        <v>1</v>
      </c>
      <c r="C32" s="8">
        <v>44926</v>
      </c>
      <c r="D32" s="4">
        <v>150</v>
      </c>
      <c r="E32" s="130"/>
    </row>
    <row r="33" spans="1:5" x14ac:dyDescent="0.3">
      <c r="A33" s="4">
        <v>58</v>
      </c>
      <c r="B33" s="4">
        <v>1</v>
      </c>
      <c r="C33" s="8">
        <v>44926</v>
      </c>
      <c r="D33" s="4">
        <v>150</v>
      </c>
      <c r="E33" s="130"/>
    </row>
    <row r="34" spans="1:5" x14ac:dyDescent="0.3">
      <c r="A34" s="4">
        <v>69</v>
      </c>
      <c r="B34" s="4">
        <v>1</v>
      </c>
      <c r="C34" s="8">
        <v>44926</v>
      </c>
      <c r="D34" s="4">
        <v>150</v>
      </c>
      <c r="E34" s="130"/>
    </row>
    <row r="35" spans="1:5" x14ac:dyDescent="0.3">
      <c r="A35" s="4">
        <v>71</v>
      </c>
      <c r="B35" s="4">
        <v>1</v>
      </c>
      <c r="C35" s="8">
        <v>44926</v>
      </c>
      <c r="D35" s="4">
        <v>150</v>
      </c>
      <c r="E35" s="130"/>
    </row>
    <row r="36" spans="1:5" x14ac:dyDescent="0.3">
      <c r="A36" s="4">
        <v>72</v>
      </c>
      <c r="B36" s="4">
        <v>1</v>
      </c>
      <c r="C36" s="8">
        <v>44926</v>
      </c>
      <c r="D36" s="4">
        <v>150</v>
      </c>
      <c r="E36" s="130"/>
    </row>
    <row r="37" spans="1:5" x14ac:dyDescent="0.3">
      <c r="A37" s="4">
        <v>85</v>
      </c>
      <c r="B37" s="4">
        <v>1</v>
      </c>
      <c r="C37" s="8">
        <v>44926</v>
      </c>
      <c r="D37" s="4">
        <v>150</v>
      </c>
      <c r="E37" s="130"/>
    </row>
    <row r="38" spans="1:5" x14ac:dyDescent="0.3">
      <c r="A38" s="4">
        <v>75</v>
      </c>
      <c r="B38" s="4">
        <v>1</v>
      </c>
      <c r="C38" s="8">
        <v>44926</v>
      </c>
      <c r="D38" s="4">
        <v>150</v>
      </c>
      <c r="E38" s="130"/>
    </row>
    <row r="39" spans="1:5" x14ac:dyDescent="0.3">
      <c r="A39" s="4">
        <v>77</v>
      </c>
      <c r="B39" s="4">
        <v>1</v>
      </c>
      <c r="C39" s="8">
        <v>44926</v>
      </c>
      <c r="D39" s="4">
        <v>150</v>
      </c>
      <c r="E39" s="130"/>
    </row>
    <row r="40" spans="1:5" x14ac:dyDescent="0.3">
      <c r="A40" s="4">
        <v>78</v>
      </c>
      <c r="B40" s="4">
        <v>1</v>
      </c>
      <c r="C40" s="8">
        <v>44926</v>
      </c>
      <c r="D40" s="4">
        <v>150</v>
      </c>
      <c r="E40" s="130"/>
    </row>
    <row r="41" spans="1:5" x14ac:dyDescent="0.3">
      <c r="A41" s="4">
        <v>91</v>
      </c>
      <c r="B41" s="4">
        <v>1</v>
      </c>
      <c r="C41" s="8">
        <v>44926</v>
      </c>
      <c r="D41" s="4">
        <v>150</v>
      </c>
      <c r="E41" s="130"/>
    </row>
    <row r="42" spans="1:5" x14ac:dyDescent="0.3">
      <c r="A42" s="4">
        <v>92</v>
      </c>
      <c r="B42" s="4">
        <v>1</v>
      </c>
      <c r="C42" s="8">
        <v>44926</v>
      </c>
      <c r="D42" s="4">
        <v>150</v>
      </c>
      <c r="E42" s="130"/>
    </row>
    <row r="43" spans="1:5" x14ac:dyDescent="0.3">
      <c r="A43" s="4">
        <v>93</v>
      </c>
      <c r="B43" s="4">
        <v>1</v>
      </c>
      <c r="C43" s="8">
        <v>44926</v>
      </c>
      <c r="D43" s="4">
        <v>150</v>
      </c>
      <c r="E43" s="130"/>
    </row>
    <row r="44" spans="1:5" x14ac:dyDescent="0.3">
      <c r="A44" s="4">
        <v>94</v>
      </c>
      <c r="B44" s="4">
        <v>1</v>
      </c>
      <c r="C44" s="8">
        <v>44926</v>
      </c>
      <c r="D44" s="4">
        <v>150</v>
      </c>
      <c r="E44" s="130"/>
    </row>
    <row r="45" spans="1:5" x14ac:dyDescent="0.3">
      <c r="A45" s="4">
        <v>95</v>
      </c>
      <c r="B45" s="4">
        <v>1</v>
      </c>
      <c r="C45" s="8">
        <v>44926</v>
      </c>
      <c r="D45" s="4">
        <v>150</v>
      </c>
      <c r="E45" s="130"/>
    </row>
    <row r="46" spans="1:5" x14ac:dyDescent="0.3">
      <c r="A46" s="4">
        <v>7</v>
      </c>
      <c r="B46" s="4">
        <v>1</v>
      </c>
      <c r="C46" s="8">
        <v>44926</v>
      </c>
      <c r="D46" s="4">
        <v>150</v>
      </c>
      <c r="E46" s="130"/>
    </row>
    <row r="47" spans="1:5" x14ac:dyDescent="0.3">
      <c r="A47" s="4">
        <v>9</v>
      </c>
      <c r="B47" s="4">
        <v>1</v>
      </c>
      <c r="C47" s="8">
        <v>44926</v>
      </c>
      <c r="D47" s="4">
        <v>150</v>
      </c>
      <c r="E47" s="130"/>
    </row>
    <row r="48" spans="1:5" x14ac:dyDescent="0.3">
      <c r="A48" s="4">
        <v>10</v>
      </c>
      <c r="B48" s="4">
        <v>1</v>
      </c>
      <c r="C48" s="8">
        <v>44926</v>
      </c>
      <c r="D48" s="4">
        <v>150</v>
      </c>
      <c r="E48" s="130"/>
    </row>
    <row r="49" spans="1:5" x14ac:dyDescent="0.3">
      <c r="A49" s="4">
        <v>21</v>
      </c>
      <c r="B49" s="4">
        <v>1</v>
      </c>
      <c r="C49" s="8">
        <v>44926</v>
      </c>
      <c r="D49" s="4">
        <v>150</v>
      </c>
      <c r="E49" s="130"/>
    </row>
    <row r="50" spans="1:5" x14ac:dyDescent="0.3">
      <c r="A50" s="4">
        <v>25</v>
      </c>
      <c r="B50" s="4">
        <v>1</v>
      </c>
      <c r="C50" s="8">
        <v>44926</v>
      </c>
      <c r="D50" s="4">
        <v>150</v>
      </c>
      <c r="E50" s="130"/>
    </row>
    <row r="51" spans="1:5" x14ac:dyDescent="0.3">
      <c r="A51" s="4">
        <v>26</v>
      </c>
      <c r="B51" s="4">
        <v>1</v>
      </c>
      <c r="C51" s="8">
        <v>44926</v>
      </c>
      <c r="D51" s="4">
        <v>150</v>
      </c>
      <c r="E51" s="130"/>
    </row>
    <row r="52" spans="1:5" x14ac:dyDescent="0.3">
      <c r="A52" s="4">
        <v>28</v>
      </c>
      <c r="B52" s="4">
        <v>1</v>
      </c>
      <c r="C52" s="8">
        <v>44926</v>
      </c>
      <c r="D52" s="4">
        <v>150</v>
      </c>
      <c r="E52" s="130"/>
    </row>
    <row r="53" spans="1:5" x14ac:dyDescent="0.3">
      <c r="A53" s="4">
        <v>39</v>
      </c>
      <c r="B53" s="4">
        <v>1</v>
      </c>
      <c r="C53" s="8">
        <v>44926</v>
      </c>
      <c r="D53" s="4">
        <v>150</v>
      </c>
      <c r="E53" s="130"/>
    </row>
    <row r="54" spans="1:5" x14ac:dyDescent="0.3">
      <c r="A54" s="4">
        <v>44</v>
      </c>
      <c r="B54" s="4">
        <v>1</v>
      </c>
      <c r="C54" s="8">
        <v>44926</v>
      </c>
      <c r="D54" s="4">
        <v>150</v>
      </c>
      <c r="E54" s="130"/>
    </row>
    <row r="55" spans="1:5" x14ac:dyDescent="0.3">
      <c r="A55" s="4">
        <v>52</v>
      </c>
      <c r="B55" s="4">
        <v>1</v>
      </c>
      <c r="C55" s="8">
        <v>44926</v>
      </c>
      <c r="D55" s="4">
        <v>150</v>
      </c>
      <c r="E55" s="130"/>
    </row>
    <row r="56" spans="1:5" x14ac:dyDescent="0.3">
      <c r="A56" s="4">
        <v>53</v>
      </c>
      <c r="B56" s="4">
        <v>1</v>
      </c>
      <c r="C56" s="8">
        <v>44926</v>
      </c>
      <c r="D56" s="4">
        <v>150</v>
      </c>
      <c r="E56" s="130"/>
    </row>
    <row r="57" spans="1:5" x14ac:dyDescent="0.3">
      <c r="A57" s="4">
        <v>61</v>
      </c>
      <c r="B57" s="4">
        <v>1</v>
      </c>
      <c r="C57" s="8">
        <v>44926</v>
      </c>
      <c r="D57" s="4">
        <v>150</v>
      </c>
      <c r="E57" s="130"/>
    </row>
    <row r="58" spans="1:5" x14ac:dyDescent="0.3">
      <c r="A58" s="4">
        <v>64</v>
      </c>
      <c r="B58" s="4">
        <v>1</v>
      </c>
      <c r="C58" s="8">
        <v>44926</v>
      </c>
      <c r="D58" s="4">
        <v>150</v>
      </c>
      <c r="E58" s="130"/>
    </row>
    <row r="59" spans="1:5" x14ac:dyDescent="0.3">
      <c r="A59" s="4">
        <v>65</v>
      </c>
      <c r="B59" s="4">
        <v>1</v>
      </c>
      <c r="C59" s="8">
        <v>44926</v>
      </c>
      <c r="D59" s="4">
        <v>150</v>
      </c>
      <c r="E59" s="130"/>
    </row>
    <row r="60" spans="1:5" x14ac:dyDescent="0.3">
      <c r="A60" s="4">
        <v>70</v>
      </c>
      <c r="B60" s="4">
        <v>1</v>
      </c>
      <c r="C60" s="8">
        <v>44926</v>
      </c>
      <c r="D60" s="4">
        <v>150</v>
      </c>
      <c r="E60" s="130"/>
    </row>
    <row r="61" spans="1:5" x14ac:dyDescent="0.3">
      <c r="A61" s="4">
        <v>73</v>
      </c>
      <c r="B61" s="4">
        <v>1</v>
      </c>
      <c r="C61" s="8">
        <v>44926</v>
      </c>
      <c r="D61" s="4">
        <v>150</v>
      </c>
      <c r="E61" s="130"/>
    </row>
    <row r="62" spans="1:5" x14ac:dyDescent="0.3">
      <c r="A62" s="4">
        <v>74</v>
      </c>
      <c r="B62" s="4">
        <v>1</v>
      </c>
      <c r="C62" s="8">
        <v>44926</v>
      </c>
      <c r="D62" s="4">
        <v>150</v>
      </c>
      <c r="E62" s="130"/>
    </row>
    <row r="63" spans="1:5" x14ac:dyDescent="0.3">
      <c r="A63" s="4">
        <v>89</v>
      </c>
      <c r="B63" s="4">
        <v>1</v>
      </c>
      <c r="C63" s="8">
        <v>44926</v>
      </c>
      <c r="D63" s="4">
        <v>150</v>
      </c>
      <c r="E63" s="130"/>
    </row>
    <row r="64" spans="1:5" x14ac:dyDescent="0.3">
      <c r="A64" s="4">
        <v>34</v>
      </c>
      <c r="B64" s="4">
        <v>1</v>
      </c>
      <c r="C64" s="8">
        <v>44926</v>
      </c>
      <c r="D64" s="4">
        <v>150</v>
      </c>
      <c r="E64" s="130"/>
    </row>
    <row r="65" spans="1:5" x14ac:dyDescent="0.3">
      <c r="A65" s="4">
        <v>2</v>
      </c>
      <c r="B65" s="4">
        <v>1</v>
      </c>
      <c r="C65" s="8">
        <v>44926</v>
      </c>
      <c r="D65" s="4">
        <v>180</v>
      </c>
      <c r="E65" s="130" t="s">
        <v>8</v>
      </c>
    </row>
    <row r="66" spans="1:5" x14ac:dyDescent="0.3">
      <c r="A66" s="4">
        <v>8</v>
      </c>
      <c r="B66" s="4">
        <v>1</v>
      </c>
      <c r="C66" s="8">
        <v>44926</v>
      </c>
      <c r="D66" s="4">
        <v>180</v>
      </c>
      <c r="E66" s="130"/>
    </row>
    <row r="67" spans="1:5" x14ac:dyDescent="0.3">
      <c r="A67" s="4">
        <v>11</v>
      </c>
      <c r="B67" s="4">
        <v>1</v>
      </c>
      <c r="C67" s="8">
        <v>44926</v>
      </c>
      <c r="D67" s="4">
        <v>180</v>
      </c>
      <c r="E67" s="130"/>
    </row>
    <row r="68" spans="1:5" x14ac:dyDescent="0.3">
      <c r="A68" s="4">
        <v>13</v>
      </c>
      <c r="B68" s="4">
        <v>1</v>
      </c>
      <c r="C68" s="8">
        <v>44926</v>
      </c>
      <c r="D68" s="4">
        <v>180</v>
      </c>
      <c r="E68" s="130"/>
    </row>
    <row r="69" spans="1:5" x14ac:dyDescent="0.3">
      <c r="A69" s="4">
        <v>14</v>
      </c>
      <c r="B69" s="4">
        <v>1</v>
      </c>
      <c r="C69" s="8">
        <v>44926</v>
      </c>
      <c r="D69" s="4">
        <v>180</v>
      </c>
      <c r="E69" s="130"/>
    </row>
    <row r="70" spans="1:5" x14ac:dyDescent="0.3">
      <c r="A70" s="4">
        <v>22</v>
      </c>
      <c r="B70" s="4">
        <v>1</v>
      </c>
      <c r="C70" s="8">
        <v>44926</v>
      </c>
      <c r="D70" s="4">
        <v>180</v>
      </c>
      <c r="E70" s="130"/>
    </row>
    <row r="71" spans="1:5" x14ac:dyDescent="0.3">
      <c r="A71" s="4">
        <v>27</v>
      </c>
      <c r="B71" s="4">
        <v>1</v>
      </c>
      <c r="C71" s="8">
        <v>44926</v>
      </c>
      <c r="D71" s="4">
        <v>180</v>
      </c>
      <c r="E71" s="130"/>
    </row>
    <row r="72" spans="1:5" x14ac:dyDescent="0.3">
      <c r="A72" s="4">
        <v>30</v>
      </c>
      <c r="B72" s="4">
        <v>1</v>
      </c>
      <c r="C72" s="8">
        <v>44926</v>
      </c>
      <c r="D72" s="4">
        <v>180</v>
      </c>
      <c r="E72" s="130"/>
    </row>
    <row r="73" spans="1:5" x14ac:dyDescent="0.3">
      <c r="A73" s="4">
        <v>35</v>
      </c>
      <c r="B73" s="4">
        <v>1</v>
      </c>
      <c r="C73" s="8">
        <v>44926</v>
      </c>
      <c r="D73" s="4">
        <v>180</v>
      </c>
      <c r="E73" s="130"/>
    </row>
    <row r="74" spans="1:5" x14ac:dyDescent="0.3">
      <c r="A74" s="4">
        <v>50</v>
      </c>
      <c r="B74" s="4">
        <v>1</v>
      </c>
      <c r="C74" s="8">
        <v>44926</v>
      </c>
      <c r="D74" s="4">
        <v>180</v>
      </c>
      <c r="E74" s="130"/>
    </row>
    <row r="75" spans="1:5" x14ac:dyDescent="0.3">
      <c r="A75" s="4">
        <v>51</v>
      </c>
      <c r="B75" s="4">
        <v>1</v>
      </c>
      <c r="C75" s="8">
        <v>44926</v>
      </c>
      <c r="D75" s="4">
        <v>180</v>
      </c>
      <c r="E75" s="130"/>
    </row>
    <row r="76" spans="1:5" x14ac:dyDescent="0.3">
      <c r="A76" s="4">
        <v>54</v>
      </c>
      <c r="B76" s="4">
        <v>1</v>
      </c>
      <c r="C76" s="8">
        <v>44926</v>
      </c>
      <c r="D76" s="4">
        <v>180</v>
      </c>
      <c r="E76" s="130"/>
    </row>
    <row r="77" spans="1:5" x14ac:dyDescent="0.3">
      <c r="A77" s="4">
        <v>55</v>
      </c>
      <c r="B77" s="4">
        <v>1</v>
      </c>
      <c r="C77" s="8">
        <v>44926</v>
      </c>
      <c r="D77" s="4">
        <v>180</v>
      </c>
      <c r="E77" s="130"/>
    </row>
    <row r="78" spans="1:5" x14ac:dyDescent="0.3">
      <c r="A78" s="4">
        <v>56</v>
      </c>
      <c r="B78" s="4">
        <v>1</v>
      </c>
      <c r="C78" s="8">
        <v>44926</v>
      </c>
      <c r="D78" s="4">
        <v>180</v>
      </c>
      <c r="E78" s="130"/>
    </row>
    <row r="79" spans="1:5" x14ac:dyDescent="0.3">
      <c r="A79" s="4">
        <v>57</v>
      </c>
      <c r="B79" s="4">
        <v>1</v>
      </c>
      <c r="C79" s="8">
        <v>44926</v>
      </c>
      <c r="D79" s="4">
        <v>180</v>
      </c>
      <c r="E79" s="130"/>
    </row>
    <row r="80" spans="1:5" x14ac:dyDescent="0.3">
      <c r="A80" s="4">
        <v>59</v>
      </c>
      <c r="B80" s="4">
        <v>1</v>
      </c>
      <c r="C80" s="8">
        <v>44926</v>
      </c>
      <c r="D80" s="4">
        <v>180</v>
      </c>
      <c r="E80" s="130"/>
    </row>
    <row r="81" spans="1:5" x14ac:dyDescent="0.3">
      <c r="A81" s="4">
        <v>60</v>
      </c>
      <c r="B81" s="4">
        <v>1</v>
      </c>
      <c r="C81" s="8">
        <v>44926</v>
      </c>
      <c r="D81" s="4">
        <v>180</v>
      </c>
      <c r="E81" s="130"/>
    </row>
    <row r="82" spans="1:5" x14ac:dyDescent="0.3">
      <c r="A82" s="4">
        <v>62</v>
      </c>
      <c r="B82" s="4">
        <v>1</v>
      </c>
      <c r="C82" s="8">
        <v>44926</v>
      </c>
      <c r="D82" s="4">
        <v>180</v>
      </c>
      <c r="E82" s="130"/>
    </row>
    <row r="83" spans="1:5" x14ac:dyDescent="0.3">
      <c r="A83" s="4">
        <v>66</v>
      </c>
      <c r="B83" s="4">
        <v>1</v>
      </c>
      <c r="C83" s="8">
        <v>44926</v>
      </c>
      <c r="D83" s="4">
        <v>180</v>
      </c>
      <c r="E83" s="130"/>
    </row>
    <row r="84" spans="1:5" x14ac:dyDescent="0.3">
      <c r="A84" s="4">
        <v>67</v>
      </c>
      <c r="B84" s="4">
        <v>1</v>
      </c>
      <c r="C84" s="8">
        <v>44926</v>
      </c>
      <c r="D84" s="4">
        <v>180</v>
      </c>
      <c r="E84" s="130"/>
    </row>
    <row r="85" spans="1:5" x14ac:dyDescent="0.3">
      <c r="A85" s="4">
        <v>68</v>
      </c>
      <c r="B85" s="4">
        <v>1</v>
      </c>
      <c r="C85" s="8">
        <v>44926</v>
      </c>
      <c r="D85" s="4">
        <v>180</v>
      </c>
      <c r="E85" s="130"/>
    </row>
    <row r="86" spans="1:5" x14ac:dyDescent="0.3">
      <c r="A86" s="4">
        <v>76</v>
      </c>
      <c r="B86" s="4">
        <v>1</v>
      </c>
      <c r="C86" s="8">
        <v>44926</v>
      </c>
      <c r="D86" s="4">
        <v>180</v>
      </c>
      <c r="E86" s="130"/>
    </row>
    <row r="87" spans="1:5" x14ac:dyDescent="0.3">
      <c r="A87" s="4">
        <v>80</v>
      </c>
      <c r="B87" s="4">
        <v>1</v>
      </c>
      <c r="C87" s="8">
        <v>44926</v>
      </c>
      <c r="D87" s="4">
        <v>180</v>
      </c>
      <c r="E87" s="130"/>
    </row>
    <row r="88" spans="1:5" x14ac:dyDescent="0.3">
      <c r="A88" s="4">
        <v>84</v>
      </c>
      <c r="B88" s="4">
        <v>1</v>
      </c>
      <c r="C88" s="8">
        <v>44926</v>
      </c>
      <c r="D88" s="4">
        <v>180</v>
      </c>
      <c r="E88" s="130"/>
    </row>
    <row r="89" spans="1:5" x14ac:dyDescent="0.3">
      <c r="A89" s="4">
        <v>88</v>
      </c>
      <c r="B89" s="4">
        <v>1</v>
      </c>
      <c r="C89" s="8">
        <v>44926</v>
      </c>
      <c r="D89" s="4">
        <v>180</v>
      </c>
      <c r="E89" s="130"/>
    </row>
    <row r="90" spans="1:5" x14ac:dyDescent="0.3">
      <c r="A90" s="4">
        <v>90</v>
      </c>
      <c r="B90" s="4">
        <v>1</v>
      </c>
      <c r="C90" s="8">
        <v>44926</v>
      </c>
      <c r="D90" s="4">
        <v>180</v>
      </c>
      <c r="E90" s="130"/>
    </row>
    <row r="91" spans="1:5" x14ac:dyDescent="0.3">
      <c r="A91" s="4">
        <v>4</v>
      </c>
      <c r="B91" s="4">
        <v>1</v>
      </c>
      <c r="C91" s="8">
        <v>44926</v>
      </c>
      <c r="D91" s="4">
        <v>180</v>
      </c>
      <c r="E91" s="130"/>
    </row>
    <row r="92" spans="1:5" x14ac:dyDescent="0.3">
      <c r="A92" s="4">
        <v>5</v>
      </c>
      <c r="B92" s="4">
        <v>1</v>
      </c>
      <c r="C92" s="8">
        <v>44926</v>
      </c>
      <c r="D92" s="4">
        <v>180</v>
      </c>
      <c r="E92" s="130"/>
    </row>
    <row r="93" spans="1:5" x14ac:dyDescent="0.3">
      <c r="A93" s="4">
        <v>6</v>
      </c>
      <c r="B93" s="4">
        <v>1</v>
      </c>
      <c r="C93" s="8">
        <v>44926</v>
      </c>
      <c r="D93" s="4">
        <v>180</v>
      </c>
      <c r="E93" s="130"/>
    </row>
    <row r="94" spans="1:5" x14ac:dyDescent="0.3">
      <c r="A94" s="4">
        <v>29</v>
      </c>
      <c r="B94" s="4">
        <v>1</v>
      </c>
      <c r="C94" s="8">
        <v>44926</v>
      </c>
      <c r="D94" s="4">
        <v>180</v>
      </c>
      <c r="E94" s="130"/>
    </row>
    <row r="95" spans="1:5" x14ac:dyDescent="0.3">
      <c r="A95" s="4">
        <v>83</v>
      </c>
      <c r="B95" s="4">
        <v>1</v>
      </c>
      <c r="C95" s="8">
        <v>44926</v>
      </c>
      <c r="D95" s="4">
        <v>180</v>
      </c>
      <c r="E95" s="130"/>
    </row>
  </sheetData>
  <mergeCells count="3">
    <mergeCell ref="E2:E24"/>
    <mergeCell ref="E25:E64"/>
    <mergeCell ref="E65:E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BDC</vt:lpstr>
      <vt:lpstr>Feuil2</vt:lpstr>
      <vt:lpstr>BDC!Zone_d_impression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RENON</dc:creator>
  <cp:lastModifiedBy>Philippe Ruelle</cp:lastModifiedBy>
  <cp:lastPrinted>2024-02-05T16:00:04Z</cp:lastPrinted>
  <dcterms:created xsi:type="dcterms:W3CDTF">2016-12-13T10:34:54Z</dcterms:created>
  <dcterms:modified xsi:type="dcterms:W3CDTF">2024-02-06T07:42:14Z</dcterms:modified>
</cp:coreProperties>
</file>